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7100" windowHeight="7200"/>
  </bookViews>
  <sheets>
    <sheet name="入力用" sheetId="4" r:id="rId1"/>
    <sheet name="見本（大山の場合）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B22" i="4"/>
  <c r="B21"/>
  <c r="B19"/>
  <c r="B11"/>
  <c r="B10"/>
  <c r="B9"/>
  <c r="B8"/>
  <c r="B12" s="1"/>
  <c r="B13" s="1"/>
  <c r="B24" i="1"/>
  <c r="B21"/>
  <c r="B22" s="1"/>
  <c r="B19"/>
  <c r="B13"/>
  <c r="B8"/>
  <c r="B12" s="1"/>
  <c r="B11"/>
  <c r="B10"/>
  <c r="B9"/>
  <c r="B24" i="4" l="1"/>
</calcChain>
</file>

<file path=xl/sharedStrings.xml><?xml version="1.0" encoding="utf-8"?>
<sst xmlns="http://schemas.openxmlformats.org/spreadsheetml/2006/main" count="102" uniqueCount="36">
  <si>
    <t>距離</t>
    <rPh sb="0" eb="2">
      <t>キョリ</t>
    </rPh>
    <phoneticPr fontId="2"/>
  </si>
  <si>
    <t>運転手当</t>
    <rPh sb="0" eb="2">
      <t>ウンテン</t>
    </rPh>
    <rPh sb="2" eb="4">
      <t>テアテ</t>
    </rPh>
    <phoneticPr fontId="2"/>
  </si>
  <si>
    <t>往復</t>
    <rPh sb="0" eb="2">
      <t>オウフク</t>
    </rPh>
    <phoneticPr fontId="2"/>
  </si>
  <si>
    <t>燃料費</t>
    <rPh sb="0" eb="3">
      <t>ネンリョウヒ</t>
    </rPh>
    <phoneticPr fontId="2"/>
  </si>
  <si>
    <t>1L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</si>
  <si>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</si>
  <si>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</si>
  <si>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</si>
  <si>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</si>
  <si>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t>人数</t>
    <rPh sb="0" eb="2">
      <t>ニンズウ</t>
    </rPh>
    <phoneticPr fontId="2"/>
  </si>
  <si>
    <t>（ドライバ除く）</t>
    <rPh sb="5" eb="6">
      <t>ノゾ</t>
    </rPh>
    <phoneticPr fontId="2"/>
  </si>
  <si>
    <t>1人当たり</t>
    <rPh sb="1" eb="2">
      <t>ニン</t>
    </rPh>
    <rPh sb="2" eb="3">
      <t>ア</t>
    </rPh>
    <phoneticPr fontId="2"/>
  </si>
  <si>
    <t>総額</t>
    <rPh sb="0" eb="2">
      <t>ソウガク</t>
    </rPh>
    <phoneticPr fontId="2"/>
  </si>
  <si>
    <t>(km)</t>
    <phoneticPr fontId="2"/>
  </si>
  <si>
    <t>円</t>
    <rPh sb="0" eb="1">
      <t>エン</t>
    </rPh>
    <phoneticPr fontId="2"/>
  </si>
  <si>
    <t>１L単価</t>
    <rPh sb="2" eb="4">
      <t>タンカ</t>
    </rPh>
    <phoneticPr fontId="2"/>
  </si>
  <si>
    <t>人数（ドライバ除く）</t>
    <rPh sb="0" eb="2">
      <t>ニンズウ</t>
    </rPh>
    <rPh sb="7" eb="8">
      <t>ノゾ</t>
    </rPh>
    <phoneticPr fontId="2"/>
  </si>
  <si>
    <t>円（費用総額）</t>
    <rPh sb="0" eb="1">
      <t>エン</t>
    </rPh>
    <rPh sb="2" eb="4">
      <t>ヒヨウ</t>
    </rPh>
    <rPh sb="4" eb="6">
      <t>ソウガク</t>
    </rPh>
    <phoneticPr fontId="2"/>
  </si>
  <si>
    <t>ETC費用は、ドライバを含む人数で割る</t>
    <rPh sb="3" eb="5">
      <t>ヒヨウ</t>
    </rPh>
    <rPh sb="12" eb="13">
      <t>フク</t>
    </rPh>
    <rPh sb="14" eb="16">
      <t>ニンズウ</t>
    </rPh>
    <rPh sb="17" eb="18">
      <t>ワ</t>
    </rPh>
    <phoneticPr fontId="2"/>
  </si>
  <si>
    <t>割り切れない場合は、人数で割り切れるように100円単位の切り上げ</t>
    <rPh sb="0" eb="1">
      <t>ワ</t>
    </rPh>
    <rPh sb="2" eb="3">
      <t>キ</t>
    </rPh>
    <rPh sb="6" eb="8">
      <t>バアイ</t>
    </rPh>
    <rPh sb="10" eb="12">
      <t>ニンズウ</t>
    </rPh>
    <rPh sb="13" eb="14">
      <t>ワ</t>
    </rPh>
    <rPh sb="15" eb="16">
      <t>キ</t>
    </rPh>
    <rPh sb="24" eb="25">
      <t>エン</t>
    </rPh>
    <rPh sb="25" eb="27">
      <t>タンイ</t>
    </rPh>
    <rPh sb="28" eb="29">
      <t>キ</t>
    </rPh>
    <rPh sb="30" eb="31">
      <t>ア</t>
    </rPh>
    <phoneticPr fontId="2"/>
  </si>
  <si>
    <t>10㎞単位（切り上げ）</t>
    <rPh sb="3" eb="5">
      <t>タンイ</t>
    </rPh>
    <rPh sb="6" eb="7">
      <t>キ</t>
    </rPh>
    <rPh sb="8" eb="9">
      <t>ア</t>
    </rPh>
    <phoneticPr fontId="2"/>
  </si>
  <si>
    <t>←ユーザー入力</t>
    <rPh sb="5" eb="7">
      <t>ニュウリョク</t>
    </rPh>
    <phoneticPr fontId="2"/>
  </si>
  <si>
    <t>ETC（行）</t>
    <rPh sb="4" eb="5">
      <t>ユキ</t>
    </rPh>
    <phoneticPr fontId="2"/>
  </si>
  <si>
    <t>ETC（帰）</t>
    <rPh sb="4" eb="5">
      <t>カエ</t>
    </rPh>
    <phoneticPr fontId="2"/>
  </si>
  <si>
    <t>合計</t>
    <rPh sb="0" eb="2">
      <t>ゴウケイ</t>
    </rPh>
    <phoneticPr fontId="2"/>
  </si>
  <si>
    <t>１人分</t>
    <rPh sb="1" eb="2">
      <t>ニン</t>
    </rPh>
    <rPh sb="2" eb="3">
      <t>ブン</t>
    </rPh>
    <phoneticPr fontId="2"/>
  </si>
  <si>
    <t>１人支払額</t>
    <rPh sb="1" eb="2">
      <t>ニン</t>
    </rPh>
    <rPh sb="2" eb="4">
      <t>シハライ</t>
    </rPh>
    <rPh sb="4" eb="5">
      <t>ガク</t>
    </rPh>
    <phoneticPr fontId="2"/>
  </si>
  <si>
    <t>人数（ドライバ含む）</t>
    <rPh sb="0" eb="2">
      <t>ニンズウ</t>
    </rPh>
    <rPh sb="7" eb="8">
      <t>フク</t>
    </rPh>
    <phoneticPr fontId="2"/>
  </si>
  <si>
    <t>ETC支払者へ支払う金額</t>
    <rPh sb="3" eb="5">
      <t>シハライ</t>
    </rPh>
    <rPh sb="5" eb="6">
      <t>シャ</t>
    </rPh>
    <rPh sb="7" eb="9">
      <t>シハラ</t>
    </rPh>
    <rPh sb="10" eb="12">
      <t>キンガク</t>
    </rPh>
    <phoneticPr fontId="2"/>
  </si>
  <si>
    <t>※10㎞単位で切り上がる</t>
    <rPh sb="4" eb="6">
      <t>タンイ</t>
    </rPh>
    <rPh sb="7" eb="8">
      <t>キ</t>
    </rPh>
    <rPh sb="9" eb="10">
      <t>ア</t>
    </rPh>
    <phoneticPr fontId="2"/>
  </si>
  <si>
    <t>青葉の営業の運転手当の２倍</t>
    <rPh sb="0" eb="2">
      <t>アオバ</t>
    </rPh>
    <rPh sb="3" eb="5">
      <t>エイギョウ</t>
    </rPh>
    <rPh sb="6" eb="8">
      <t>ウンテン</t>
    </rPh>
    <rPh sb="8" eb="10">
      <t>テアテ</t>
    </rPh>
    <rPh sb="12" eb="13">
      <t>バイ</t>
    </rPh>
    <phoneticPr fontId="2"/>
  </si>
  <si>
    <t>多めにしています。</t>
    <rPh sb="0" eb="1">
      <t>オオ</t>
    </rPh>
    <phoneticPr fontId="2"/>
  </si>
  <si>
    <t>100円単位で切り上がります。</t>
    <rPh sb="3" eb="4">
      <t>エン</t>
    </rPh>
    <rPh sb="4" eb="6">
      <t>タンイ</t>
    </rPh>
    <rPh sb="7" eb="8">
      <t>キ</t>
    </rPh>
    <rPh sb="9" eb="10">
      <t>ア</t>
    </rPh>
    <phoneticPr fontId="2"/>
  </si>
  <si>
    <t>円（切り上がり）</t>
    <rPh sb="0" eb="1">
      <t>エン</t>
    </rPh>
    <rPh sb="2" eb="3">
      <t>キ</t>
    </rPh>
    <rPh sb="4" eb="5">
      <t>ア</t>
    </rPh>
    <phoneticPr fontId="2"/>
  </si>
  <si>
    <t>青葉山岳同好会（交通費）割り勘計算システム</t>
    <rPh sb="0" eb="2">
      <t>アオバ</t>
    </rPh>
    <rPh sb="2" eb="4">
      <t>サンガク</t>
    </rPh>
    <rPh sb="4" eb="7">
      <t>ドウコウカイ</t>
    </rPh>
    <rPh sb="8" eb="11">
      <t>コウツウヒ</t>
    </rPh>
    <rPh sb="12" eb="13">
      <t>ワ</t>
    </rPh>
    <rPh sb="14" eb="15">
      <t>カン</t>
    </rPh>
    <rPh sb="15" eb="17">
      <t>ケイサン</t>
    </rPh>
    <phoneticPr fontId="2"/>
  </si>
  <si>
    <t>ETCを使った場合の総額（１人）</t>
    <rPh sb="4" eb="5">
      <t>ツカ</t>
    </rPh>
    <rPh sb="7" eb="9">
      <t>バアイ</t>
    </rPh>
    <rPh sb="10" eb="12">
      <t>ソウガク</t>
    </rPh>
    <rPh sb="14" eb="15">
      <t>ニン</t>
    </rPh>
    <phoneticPr fontId="2"/>
  </si>
</sst>
</file>

<file path=xl/styles.xml><?xml version="1.0" encoding="utf-8"?>
<styleSheet xmlns="http://schemas.openxmlformats.org/spreadsheetml/2006/main">
  <numFmts count="1">
    <numFmt numFmtId="176" formatCode="0_ "/>
  </numFmts>
  <fonts count="7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38" fontId="4" fillId="2" borderId="0" xfId="1" applyFont="1" applyFill="1">
      <alignment vertical="center"/>
    </xf>
    <xf numFmtId="0" fontId="5" fillId="0" borderId="0" xfId="0" applyFont="1">
      <alignment vertical="center"/>
    </xf>
    <xf numFmtId="38" fontId="5" fillId="4" borderId="0" xfId="1" applyFont="1" applyFill="1">
      <alignment vertical="center"/>
    </xf>
    <xf numFmtId="38" fontId="4" fillId="3" borderId="1" xfId="1" applyFont="1" applyFill="1" applyBorder="1">
      <alignment vertical="center"/>
    </xf>
    <xf numFmtId="38" fontId="6" fillId="4" borderId="0" xfId="1" applyFont="1" applyFill="1">
      <alignment vertical="center"/>
    </xf>
    <xf numFmtId="0" fontId="3" fillId="3" borderId="1" xfId="0" applyFont="1" applyFill="1" applyBorder="1">
      <alignment vertical="center"/>
    </xf>
    <xf numFmtId="14" fontId="3" fillId="0" borderId="0" xfId="0" applyNumberFormat="1" applyFont="1">
      <alignment vertical="center"/>
    </xf>
    <xf numFmtId="38" fontId="3" fillId="3" borderId="1" xfId="1" applyFont="1" applyFill="1" applyBorder="1">
      <alignment vertical="center"/>
    </xf>
    <xf numFmtId="38" fontId="3" fillId="5" borderId="0" xfId="1" applyFont="1" applyFill="1">
      <alignment vertical="center"/>
    </xf>
    <xf numFmtId="176" fontId="3" fillId="5" borderId="0" xfId="0" applyNumberFormat="1" applyFont="1" applyFill="1">
      <alignment vertical="center"/>
    </xf>
    <xf numFmtId="38" fontId="6" fillId="4" borderId="0" xfId="0" applyNumberFormat="1" applyFont="1" applyFill="1">
      <alignment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24"/>
  <sheetViews>
    <sheetView tabSelected="1" workbookViewId="0">
      <selection activeCell="D7" sqref="D7"/>
    </sheetView>
  </sheetViews>
  <sheetFormatPr defaultColWidth="13.75" defaultRowHeight="18.75"/>
  <cols>
    <col min="1" max="1" width="13.75" style="1"/>
    <col min="2" max="2" width="17.625" style="1" bestFit="1" customWidth="1"/>
    <col min="3" max="3" width="23.375" style="1" customWidth="1"/>
    <col min="4" max="4" width="13.75" style="1"/>
    <col min="5" max="5" width="22.5" style="1" customWidth="1"/>
    <col min="6" max="16384" width="13.75" style="1"/>
  </cols>
  <sheetData>
    <row r="1" spans="1:5">
      <c r="B1" s="3" t="s">
        <v>34</v>
      </c>
      <c r="E1" s="8">
        <v>41841</v>
      </c>
    </row>
    <row r="2" spans="1:5" ht="19.5" thickBot="1"/>
    <row r="3" spans="1:5" ht="19.5" thickBot="1">
      <c r="A3" s="13" t="s">
        <v>5</v>
      </c>
      <c r="B3" s="1" t="s">
        <v>0</v>
      </c>
      <c r="C3" s="1" t="s">
        <v>20</v>
      </c>
      <c r="D3" s="5">
        <v>0</v>
      </c>
      <c r="E3" s="1" t="s">
        <v>21</v>
      </c>
    </row>
    <row r="4" spans="1:5">
      <c r="A4" s="13" t="s">
        <v>6</v>
      </c>
      <c r="B4" s="1" t="s">
        <v>1</v>
      </c>
      <c r="C4" s="1" t="s">
        <v>2</v>
      </c>
      <c r="D4" s="2">
        <v>1000</v>
      </c>
    </row>
    <row r="5" spans="1:5" ht="19.5" thickBot="1">
      <c r="A5" s="13" t="s">
        <v>7</v>
      </c>
      <c r="B5" s="1" t="s">
        <v>3</v>
      </c>
      <c r="C5" s="1" t="s">
        <v>4</v>
      </c>
      <c r="D5" s="2">
        <v>200</v>
      </c>
    </row>
    <row r="6" spans="1:5" ht="19.5" thickBot="1">
      <c r="A6" s="13" t="s">
        <v>8</v>
      </c>
      <c r="B6" s="1" t="s">
        <v>9</v>
      </c>
      <c r="C6" s="1" t="s">
        <v>10</v>
      </c>
      <c r="D6" s="5">
        <v>0</v>
      </c>
      <c r="E6" s="1" t="s">
        <v>21</v>
      </c>
    </row>
    <row r="8" spans="1:5">
      <c r="A8" s="13" t="s">
        <v>5</v>
      </c>
      <c r="B8" s="2">
        <f>ROUNDUP(D3,-1)</f>
        <v>0</v>
      </c>
      <c r="C8" s="1" t="s">
        <v>13</v>
      </c>
      <c r="D8" s="1" t="s">
        <v>29</v>
      </c>
    </row>
    <row r="9" spans="1:5">
      <c r="A9" s="13" t="s">
        <v>6</v>
      </c>
      <c r="B9" s="2">
        <f>D4</f>
        <v>1000</v>
      </c>
      <c r="C9" s="1" t="s">
        <v>14</v>
      </c>
      <c r="D9" s="1" t="s">
        <v>30</v>
      </c>
    </row>
    <row r="10" spans="1:5">
      <c r="A10" s="13" t="s">
        <v>7</v>
      </c>
      <c r="B10" s="2">
        <f>D5</f>
        <v>200</v>
      </c>
      <c r="C10" s="1" t="s">
        <v>15</v>
      </c>
      <c r="D10" s="1" t="s">
        <v>31</v>
      </c>
    </row>
    <row r="11" spans="1:5">
      <c r="A11" s="13" t="s">
        <v>8</v>
      </c>
      <c r="B11" s="2">
        <f>D6</f>
        <v>0</v>
      </c>
      <c r="C11" s="1" t="s">
        <v>16</v>
      </c>
    </row>
    <row r="12" spans="1:5">
      <c r="A12" s="1" t="s">
        <v>12</v>
      </c>
      <c r="B12" s="2">
        <f>B10*(B8/10)+1000</f>
        <v>1000</v>
      </c>
      <c r="C12" s="1" t="s">
        <v>17</v>
      </c>
    </row>
    <row r="13" spans="1:5">
      <c r="A13" s="1" t="s">
        <v>11</v>
      </c>
      <c r="B13" s="4" t="e">
        <f>ROUNDUP(B12/D6,-2)</f>
        <v>#DIV/0!</v>
      </c>
      <c r="C13" s="1" t="s">
        <v>14</v>
      </c>
      <c r="D13" s="1" t="s">
        <v>32</v>
      </c>
    </row>
    <row r="15" spans="1:5">
      <c r="A15" s="1" t="s">
        <v>18</v>
      </c>
    </row>
    <row r="16" spans="1:5" ht="19.5" thickBot="1">
      <c r="A16" s="1" t="s">
        <v>19</v>
      </c>
    </row>
    <row r="17" spans="1:4" ht="19.5" thickBot="1">
      <c r="A17" s="1" t="s">
        <v>22</v>
      </c>
      <c r="B17" s="9">
        <v>0</v>
      </c>
      <c r="C17" s="1" t="s">
        <v>14</v>
      </c>
      <c r="D17" s="1" t="s">
        <v>21</v>
      </c>
    </row>
    <row r="18" spans="1:4" ht="19.5" thickBot="1">
      <c r="A18" s="1" t="s">
        <v>23</v>
      </c>
      <c r="B18" s="9">
        <v>0</v>
      </c>
      <c r="C18" s="1" t="s">
        <v>14</v>
      </c>
      <c r="D18" s="1" t="s">
        <v>21</v>
      </c>
    </row>
    <row r="19" spans="1:4" ht="19.5" thickBot="1">
      <c r="A19" s="1" t="s">
        <v>24</v>
      </c>
      <c r="B19" s="10">
        <f>B17+B18</f>
        <v>0</v>
      </c>
      <c r="C19" s="1" t="s">
        <v>14</v>
      </c>
    </row>
    <row r="20" spans="1:4" ht="19.5" thickBot="1">
      <c r="A20" s="1" t="s">
        <v>9</v>
      </c>
      <c r="B20" s="7">
        <v>0</v>
      </c>
      <c r="C20" s="1" t="s">
        <v>27</v>
      </c>
      <c r="D20" s="1" t="s">
        <v>21</v>
      </c>
    </row>
    <row r="21" spans="1:4">
      <c r="A21" s="1" t="s">
        <v>25</v>
      </c>
      <c r="B21" s="11" t="e">
        <f>B19/B20</f>
        <v>#DIV/0!</v>
      </c>
      <c r="C21" s="1" t="s">
        <v>14</v>
      </c>
    </row>
    <row r="22" spans="1:4" ht="21">
      <c r="A22" s="1" t="s">
        <v>26</v>
      </c>
      <c r="B22" s="6" t="e">
        <f>ROUNDUP(B21,-2)</f>
        <v>#DIV/0!</v>
      </c>
      <c r="C22" s="1" t="s">
        <v>33</v>
      </c>
      <c r="D22" s="1" t="s">
        <v>28</v>
      </c>
    </row>
    <row r="24" spans="1:4" ht="21">
      <c r="A24" s="1" t="s">
        <v>24</v>
      </c>
      <c r="B24" s="12" t="e">
        <f>B13+B22</f>
        <v>#DIV/0!</v>
      </c>
      <c r="C24" s="1" t="s">
        <v>35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24"/>
  <sheetViews>
    <sheetView workbookViewId="0">
      <selection activeCell="B12" sqref="B12"/>
    </sheetView>
  </sheetViews>
  <sheetFormatPr defaultColWidth="13.75" defaultRowHeight="18.75"/>
  <cols>
    <col min="1" max="1" width="13.75" style="1"/>
    <col min="2" max="2" width="17.625" style="1" bestFit="1" customWidth="1"/>
    <col min="3" max="3" width="23.375" style="1" customWidth="1"/>
    <col min="4" max="4" width="13.75" style="1"/>
    <col min="5" max="5" width="22.5" style="1" customWidth="1"/>
    <col min="6" max="16384" width="13.75" style="1"/>
  </cols>
  <sheetData>
    <row r="1" spans="1:5">
      <c r="B1" s="3" t="s">
        <v>34</v>
      </c>
      <c r="E1" s="8">
        <v>41841</v>
      </c>
    </row>
    <row r="2" spans="1:5" ht="19.5" thickBot="1"/>
    <row r="3" spans="1:5" ht="19.5" thickBot="1">
      <c r="A3" s="13" t="s">
        <v>5</v>
      </c>
      <c r="B3" s="1" t="s">
        <v>0</v>
      </c>
      <c r="C3" s="1" t="s">
        <v>20</v>
      </c>
      <c r="D3" s="5">
        <v>352</v>
      </c>
      <c r="E3" s="1" t="s">
        <v>21</v>
      </c>
    </row>
    <row r="4" spans="1:5">
      <c r="A4" s="13" t="s">
        <v>6</v>
      </c>
      <c r="B4" s="1" t="s">
        <v>1</v>
      </c>
      <c r="C4" s="1" t="s">
        <v>2</v>
      </c>
      <c r="D4" s="2">
        <v>1000</v>
      </c>
    </row>
    <row r="5" spans="1:5" ht="19.5" thickBot="1">
      <c r="A5" s="13" t="s">
        <v>7</v>
      </c>
      <c r="B5" s="1" t="s">
        <v>3</v>
      </c>
      <c r="C5" s="1" t="s">
        <v>4</v>
      </c>
      <c r="D5" s="2">
        <v>200</v>
      </c>
    </row>
    <row r="6" spans="1:5" ht="19.5" thickBot="1">
      <c r="A6" s="13" t="s">
        <v>8</v>
      </c>
      <c r="B6" s="1" t="s">
        <v>9</v>
      </c>
      <c r="C6" s="1" t="s">
        <v>10</v>
      </c>
      <c r="D6" s="5">
        <v>3</v>
      </c>
      <c r="E6" s="1" t="s">
        <v>21</v>
      </c>
    </row>
    <row r="8" spans="1:5">
      <c r="A8" s="13" t="s">
        <v>5</v>
      </c>
      <c r="B8" s="2">
        <f>ROUNDUP(D3,-1)</f>
        <v>360</v>
      </c>
      <c r="C8" s="1" t="s">
        <v>13</v>
      </c>
      <c r="D8" s="1" t="s">
        <v>29</v>
      </c>
    </row>
    <row r="9" spans="1:5">
      <c r="A9" s="13" t="s">
        <v>6</v>
      </c>
      <c r="B9" s="2">
        <f>D4</f>
        <v>1000</v>
      </c>
      <c r="C9" s="1" t="s">
        <v>14</v>
      </c>
      <c r="D9" s="1" t="s">
        <v>30</v>
      </c>
    </row>
    <row r="10" spans="1:5">
      <c r="A10" s="13" t="s">
        <v>7</v>
      </c>
      <c r="B10" s="2">
        <f>D5</f>
        <v>200</v>
      </c>
      <c r="C10" s="1" t="s">
        <v>15</v>
      </c>
      <c r="D10" s="1" t="s">
        <v>31</v>
      </c>
    </row>
    <row r="11" spans="1:5">
      <c r="A11" s="13" t="s">
        <v>8</v>
      </c>
      <c r="B11" s="2">
        <f>D6</f>
        <v>3</v>
      </c>
      <c r="C11" s="1" t="s">
        <v>16</v>
      </c>
    </row>
    <row r="12" spans="1:5">
      <c r="A12" s="1" t="s">
        <v>12</v>
      </c>
      <c r="B12" s="2">
        <f>B10*(B8/10)+1000</f>
        <v>8200</v>
      </c>
      <c r="C12" s="1" t="s">
        <v>17</v>
      </c>
    </row>
    <row r="13" spans="1:5">
      <c r="A13" s="1" t="s">
        <v>11</v>
      </c>
      <c r="B13" s="4">
        <f>ROUNDUP(B12/D6,-2)</f>
        <v>2800</v>
      </c>
      <c r="C13" s="1" t="s">
        <v>14</v>
      </c>
      <c r="D13" s="1" t="s">
        <v>32</v>
      </c>
    </row>
    <row r="15" spans="1:5">
      <c r="A15" s="1" t="s">
        <v>18</v>
      </c>
    </row>
    <row r="16" spans="1:5" ht="19.5" thickBot="1">
      <c r="A16" s="1" t="s">
        <v>19</v>
      </c>
    </row>
    <row r="17" spans="1:4" ht="19.5" thickBot="1">
      <c r="A17" s="1" t="s">
        <v>22</v>
      </c>
      <c r="B17" s="9">
        <v>1270</v>
      </c>
      <c r="C17" s="1" t="s">
        <v>14</v>
      </c>
      <c r="D17" s="1" t="s">
        <v>21</v>
      </c>
    </row>
    <row r="18" spans="1:4" ht="19.5" thickBot="1">
      <c r="A18" s="1" t="s">
        <v>23</v>
      </c>
      <c r="B18" s="9">
        <v>1270</v>
      </c>
      <c r="C18" s="1" t="s">
        <v>14</v>
      </c>
      <c r="D18" s="1" t="s">
        <v>21</v>
      </c>
    </row>
    <row r="19" spans="1:4" ht="19.5" thickBot="1">
      <c r="A19" s="1" t="s">
        <v>24</v>
      </c>
      <c r="B19" s="10">
        <f>B17+B18</f>
        <v>2540</v>
      </c>
      <c r="C19" s="1" t="s">
        <v>14</v>
      </c>
    </row>
    <row r="20" spans="1:4" ht="19.5" thickBot="1">
      <c r="A20" s="1" t="s">
        <v>9</v>
      </c>
      <c r="B20" s="7">
        <v>4</v>
      </c>
      <c r="C20" s="1" t="s">
        <v>27</v>
      </c>
      <c r="D20" s="1" t="s">
        <v>21</v>
      </c>
    </row>
    <row r="21" spans="1:4">
      <c r="A21" s="1" t="s">
        <v>25</v>
      </c>
      <c r="B21" s="11">
        <f>B19/B20</f>
        <v>635</v>
      </c>
      <c r="C21" s="1" t="s">
        <v>14</v>
      </c>
    </row>
    <row r="22" spans="1:4" ht="21">
      <c r="A22" s="1" t="s">
        <v>26</v>
      </c>
      <c r="B22" s="6">
        <f>ROUNDUP(B21,-2)</f>
        <v>700</v>
      </c>
      <c r="C22" s="1" t="s">
        <v>33</v>
      </c>
      <c r="D22" s="1" t="s">
        <v>28</v>
      </c>
    </row>
    <row r="24" spans="1:4" ht="21">
      <c r="A24" s="1" t="s">
        <v>24</v>
      </c>
      <c r="B24" s="12">
        <f>B13+B22</f>
        <v>3500</v>
      </c>
      <c r="C24" s="1" t="s">
        <v>35</v>
      </c>
    </row>
  </sheetData>
  <phoneticPr fontId="2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入力用</vt:lpstr>
      <vt:lpstr>見本（大山の場合）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mi7</dc:creator>
  <cp:lastModifiedBy>mi7</cp:lastModifiedBy>
  <dcterms:created xsi:type="dcterms:W3CDTF">2014-07-20T22:47:00Z</dcterms:created>
  <dcterms:modified xsi:type="dcterms:W3CDTF">2014-07-21T00:02:12Z</dcterms:modified>
</cp:coreProperties>
</file>