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8135" windowHeight="8610" activeTab="4"/>
  </bookViews>
  <sheets>
    <sheet name="管理簿" sheetId="1" r:id="rId1"/>
    <sheet name="Sheet2" sheetId="2" r:id="rId2"/>
    <sheet name="Sheet3" sheetId="3" r:id="rId3"/>
    <sheet name="名簿" sheetId="4" r:id="rId4"/>
    <sheet name="受注報告" sheetId="5" r:id="rId5"/>
    <sheet name="グラフ" sheetId="6" r:id="rId6"/>
    <sheet name="管理簿 (2)" sheetId="7" r:id="rId7"/>
  </sheets>
  <calcPr calcId="125725"/>
</workbook>
</file>

<file path=xl/calcChain.xml><?xml version="1.0" encoding="utf-8"?>
<calcChain xmlns="http://schemas.openxmlformats.org/spreadsheetml/2006/main">
  <c r="H3" i="5"/>
  <c r="F3" i="3"/>
  <c r="F2"/>
  <c r="F8"/>
  <c r="F7"/>
  <c r="F6"/>
  <c r="F5"/>
  <c r="F4"/>
  <c r="E2" i="4"/>
  <c r="H9" i="5"/>
  <c r="H8"/>
  <c r="H7"/>
  <c r="F1" i="7"/>
  <c r="E18" i="5"/>
  <c r="C18"/>
  <c r="B18"/>
  <c r="E17"/>
  <c r="C17"/>
  <c r="B17"/>
  <c r="C16"/>
  <c r="E16" s="1"/>
  <c r="B16"/>
  <c r="E15"/>
  <c r="C15"/>
  <c r="B15"/>
  <c r="C14"/>
  <c r="E14" s="1"/>
  <c r="B14"/>
  <c r="E13"/>
  <c r="C13"/>
  <c r="B13"/>
  <c r="C12"/>
  <c r="E12" s="1"/>
  <c r="B12"/>
  <c r="E2"/>
  <c r="F1" i="1"/>
  <c r="E19" i="5" l="1"/>
  <c r="E20" l="1"/>
  <c r="E21"/>
  <c r="B8" s="1"/>
</calcChain>
</file>

<file path=xl/sharedStrings.xml><?xml version="1.0" encoding="utf-8"?>
<sst xmlns="http://schemas.openxmlformats.org/spreadsheetml/2006/main" count="83" uniqueCount="54">
  <si>
    <t>作成番号</t>
    <rPh sb="0" eb="2">
      <t>サクセイ</t>
    </rPh>
    <rPh sb="2" eb="4">
      <t>バンゴウ</t>
    </rPh>
    <phoneticPr fontId="1"/>
  </si>
  <si>
    <t>金額</t>
    <rPh sb="0" eb="2">
      <t>キンガク</t>
    </rPh>
    <phoneticPr fontId="1"/>
  </si>
  <si>
    <t>発行日</t>
    <rPh sb="0" eb="2">
      <t>ハッコウ</t>
    </rPh>
    <rPh sb="2" eb="3">
      <t>ビ</t>
    </rPh>
    <phoneticPr fontId="1"/>
  </si>
  <si>
    <t>担当者</t>
    <rPh sb="0" eb="3">
      <t>タントウシャ</t>
    </rPh>
    <phoneticPr fontId="1"/>
  </si>
  <si>
    <t>村上</t>
  </si>
  <si>
    <t>作成日</t>
    <rPh sb="0" eb="2">
      <t>サクセイ</t>
    </rPh>
    <rPh sb="2" eb="3">
      <t>ヒ</t>
    </rPh>
    <phoneticPr fontId="6"/>
  </si>
  <si>
    <t>発行番号</t>
    <rPh sb="0" eb="2">
      <t>ハッコウ</t>
    </rPh>
    <rPh sb="2" eb="4">
      <t>バンゴウ</t>
    </rPh>
    <phoneticPr fontId="6"/>
  </si>
  <si>
    <t>様</t>
    <rPh sb="0" eb="1">
      <t>サマ</t>
    </rPh>
    <phoneticPr fontId="6"/>
  </si>
  <si>
    <t>no</t>
    <phoneticPr fontId="6"/>
  </si>
  <si>
    <t>合計</t>
    <rPh sb="0" eb="2">
      <t>ゴウケイ</t>
    </rPh>
    <phoneticPr fontId="6"/>
  </si>
  <si>
    <t>円</t>
    <rPh sb="0" eb="1">
      <t>エン</t>
    </rPh>
    <phoneticPr fontId="6"/>
  </si>
  <si>
    <t>ホームページ作成</t>
    <rPh sb="6" eb="8">
      <t>サクセイ</t>
    </rPh>
    <phoneticPr fontId="6"/>
  </si>
  <si>
    <t>コード</t>
    <phoneticPr fontId="6"/>
  </si>
  <si>
    <t>商品名</t>
    <rPh sb="0" eb="3">
      <t>ショウヒンメイ</t>
    </rPh>
    <phoneticPr fontId="6"/>
  </si>
  <si>
    <t>単価</t>
    <rPh sb="0" eb="2">
      <t>タンカ</t>
    </rPh>
    <phoneticPr fontId="6"/>
  </si>
  <si>
    <t>数量</t>
    <rPh sb="0" eb="2">
      <t>スウリョウ</t>
    </rPh>
    <phoneticPr fontId="6"/>
  </si>
  <si>
    <t>金額</t>
    <rPh sb="0" eb="2">
      <t>キンガク</t>
    </rPh>
    <phoneticPr fontId="6"/>
  </si>
  <si>
    <t>商品一覧表</t>
    <rPh sb="0" eb="2">
      <t>ショウヒン</t>
    </rPh>
    <rPh sb="2" eb="4">
      <t>イチラン</t>
    </rPh>
    <rPh sb="4" eb="5">
      <t>ヒョウ</t>
    </rPh>
    <phoneticPr fontId="6"/>
  </si>
  <si>
    <t>ページ作成基本</t>
    <rPh sb="3" eb="5">
      <t>サクセイ</t>
    </rPh>
    <rPh sb="5" eb="7">
      <t>キホン</t>
    </rPh>
    <phoneticPr fontId="6"/>
  </si>
  <si>
    <t>サブページ</t>
    <phoneticPr fontId="6"/>
  </si>
  <si>
    <t>写真</t>
    <rPh sb="0" eb="2">
      <t>シャシン</t>
    </rPh>
    <phoneticPr fontId="6"/>
  </si>
  <si>
    <t>年間メンテナンス</t>
    <rPh sb="0" eb="2">
      <t>ネンカン</t>
    </rPh>
    <phoneticPr fontId="6"/>
  </si>
  <si>
    <t xml:space="preserve"> </t>
    <phoneticPr fontId="6"/>
  </si>
  <si>
    <t>小　　　　　　計</t>
    <phoneticPr fontId="6"/>
  </si>
  <si>
    <t>文字変更</t>
    <rPh sb="0" eb="2">
      <t>モジ</t>
    </rPh>
    <rPh sb="2" eb="4">
      <t>ヘンコウ</t>
    </rPh>
    <phoneticPr fontId="6"/>
  </si>
  <si>
    <t>無償一年後の変更作業(一行)</t>
    <rPh sb="0" eb="2">
      <t>ムショウ</t>
    </rPh>
    <rPh sb="2" eb="4">
      <t>イチネン</t>
    </rPh>
    <rPh sb="4" eb="5">
      <t>ゴ</t>
    </rPh>
    <rPh sb="6" eb="8">
      <t>ヘンコウ</t>
    </rPh>
    <rPh sb="8" eb="10">
      <t>サギョウ</t>
    </rPh>
    <rPh sb="11" eb="13">
      <t>イチギョウ</t>
    </rPh>
    <phoneticPr fontId="6"/>
  </si>
  <si>
    <t>消　費　税　額</t>
    <rPh sb="0" eb="1">
      <t>ケ</t>
    </rPh>
    <rPh sb="2" eb="3">
      <t>ヒ</t>
    </rPh>
    <rPh sb="4" eb="5">
      <t>ゼイ</t>
    </rPh>
    <rPh sb="6" eb="7">
      <t>ガク</t>
    </rPh>
    <phoneticPr fontId="6"/>
  </si>
  <si>
    <t>合　計　金　額</t>
    <rPh sb="0" eb="1">
      <t>ゴウ</t>
    </rPh>
    <rPh sb="2" eb="3">
      <t>ケイ</t>
    </rPh>
    <rPh sb="4" eb="5">
      <t>キン</t>
    </rPh>
    <rPh sb="6" eb="7">
      <t>ガク</t>
    </rPh>
    <phoneticPr fontId="6"/>
  </si>
  <si>
    <t>月</t>
    <rPh sb="0" eb="1">
      <t>ツキ</t>
    </rPh>
    <phoneticPr fontId="6"/>
  </si>
  <si>
    <t>data1</t>
    <phoneticPr fontId="6"/>
  </si>
  <si>
    <t>data2</t>
    <phoneticPr fontId="6"/>
  </si>
  <si>
    <t>data3</t>
    <phoneticPr fontId="6"/>
  </si>
  <si>
    <t>1月</t>
    <rPh sb="1" eb="2">
      <t>ガツ</t>
    </rPh>
    <phoneticPr fontId="6"/>
  </si>
  <si>
    <t>2月</t>
  </si>
  <si>
    <t>3月</t>
  </si>
  <si>
    <t>4月</t>
  </si>
  <si>
    <t>5月</t>
  </si>
  <si>
    <t>6月</t>
  </si>
  <si>
    <t>村上</t>
    <rPh sb="0" eb="2">
      <t>ムラカミ</t>
    </rPh>
    <phoneticPr fontId="1"/>
  </si>
  <si>
    <t>高橋</t>
    <rPh sb="0" eb="2">
      <t>タカハシ</t>
    </rPh>
    <phoneticPr fontId="1"/>
  </si>
  <si>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</si>
  <si>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</si>
  <si>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テーブル</t>
    <phoneticPr fontId="1"/>
  </si>
  <si>
    <t>作成氏名</t>
    <rPh sb="0" eb="2">
      <t>サクセイ</t>
    </rPh>
    <rPh sb="2" eb="4">
      <t>シメイ</t>
    </rPh>
    <phoneticPr fontId="1"/>
  </si>
  <si>
    <t>佐藤</t>
    <rPh sb="0" eb="2">
      <t>サトウ</t>
    </rPh>
    <phoneticPr fontId="1"/>
  </si>
  <si>
    <t>山田</t>
    <rPh sb="0" eb="2">
      <t>ヤマダ</t>
    </rPh>
    <phoneticPr fontId="1"/>
  </si>
  <si>
    <t>鈴木</t>
    <rPh sb="0" eb="2">
      <t>スズキ</t>
    </rPh>
    <phoneticPr fontId="1"/>
  </si>
  <si>
    <t>吉田</t>
    <rPh sb="0" eb="2">
      <t>ヨシダ</t>
    </rPh>
    <phoneticPr fontId="1"/>
  </si>
  <si>
    <t>社印の無いものは無効です</t>
    <rPh sb="0" eb="2">
      <t>シャイン</t>
    </rPh>
    <rPh sb="3" eb="4">
      <t>ナ</t>
    </rPh>
    <rPh sb="8" eb="10">
      <t>ムコウ</t>
    </rPh>
    <phoneticPr fontId="1"/>
  </si>
  <si>
    <t>下記のとおり受注しました報告します</t>
    <rPh sb="6" eb="8">
      <t>ジュチュウ</t>
    </rPh>
    <rPh sb="12" eb="14">
      <t>ホウコク</t>
    </rPh>
    <phoneticPr fontId="1"/>
  </si>
  <si>
    <t>お客様名</t>
    <rPh sb="1" eb="3">
      <t>キャクサマ</t>
    </rPh>
    <rPh sb="3" eb="4">
      <t>メイ</t>
    </rPh>
    <phoneticPr fontId="1"/>
  </si>
  <si>
    <t>名前番号入力</t>
    <rPh sb="0" eb="2">
      <t>ナマエ</t>
    </rPh>
    <rPh sb="2" eb="4">
      <t>バンゴウ</t>
    </rPh>
    <rPh sb="4" eb="6">
      <t>ニュウリョク</t>
    </rPh>
    <phoneticPr fontId="1"/>
  </si>
  <si>
    <t>ここに番号と名前を入れます</t>
    <rPh sb="3" eb="5">
      <t>バンゴウ</t>
    </rPh>
    <rPh sb="6" eb="8">
      <t>ナマエ</t>
    </rPh>
    <rPh sb="9" eb="10">
      <t>イ</t>
    </rPh>
    <phoneticPr fontId="1"/>
  </si>
  <si>
    <t>入力項目</t>
    <rPh sb="0" eb="2">
      <t>ニュウリョク</t>
    </rPh>
    <rPh sb="2" eb="4">
      <t>コウモク</t>
    </rPh>
    <phoneticPr fontId="1"/>
  </si>
</sst>
</file>

<file path=xl/styles.xml><?xml version="1.0" encoding="utf-8"?>
<styleSheet xmlns="http://schemas.openxmlformats.org/spreadsheetml/2006/main">
  <numFmts count="3">
    <numFmt numFmtId="6" formatCode="&quot;¥&quot;#,##0;[Red]&quot;¥&quot;\-#,##0"/>
    <numFmt numFmtId="176" formatCode="[$-F800]dddd\,\ mmmm\ dd\,\ yyyy"/>
    <numFmt numFmtId="177" formatCode="#,##0_ "/>
  </numFmts>
  <fonts count="1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4"/>
      <name val="MS UI Gothic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MS UI 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MS UI Gothic"/>
      <family val="3"/>
      <charset val="128"/>
    </font>
    <font>
      <b/>
      <sz val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  <xf numFmtId="6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>
      <alignment vertical="center"/>
    </xf>
  </cellStyleXfs>
  <cellXfs count="7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76" fontId="0" fillId="0" borderId="0" xfId="0" applyNumberFormat="1">
      <alignment vertical="center"/>
    </xf>
    <xf numFmtId="176" fontId="3" fillId="0" borderId="0" xfId="0" applyNumberFormat="1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38" fontId="0" fillId="0" borderId="0" xfId="1" applyFont="1">
      <alignment vertical="center"/>
    </xf>
    <xf numFmtId="38" fontId="0" fillId="2" borderId="1" xfId="1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4" fillId="0" borderId="0" xfId="2"/>
    <xf numFmtId="0" fontId="5" fillId="0" borderId="0" xfId="2" applyFont="1" applyAlignment="1">
      <alignment horizontal="right"/>
    </xf>
    <xf numFmtId="6" fontId="7" fillId="0" borderId="2" xfId="3" applyFont="1" applyBorder="1" applyAlignment="1">
      <alignment vertical="center"/>
    </xf>
    <xf numFmtId="0" fontId="8" fillId="0" borderId="0" xfId="2" applyFont="1" applyAlignment="1">
      <alignment horizontal="left"/>
    </xf>
    <xf numFmtId="0" fontId="8" fillId="0" borderId="3" xfId="2" applyFont="1" applyBorder="1" applyAlignment="1"/>
    <xf numFmtId="0" fontId="9" fillId="0" borderId="4" xfId="2" applyFont="1" applyBorder="1"/>
    <xf numFmtId="0" fontId="9" fillId="0" borderId="0" xfId="2" applyFont="1"/>
    <xf numFmtId="0" fontId="4" fillId="0" borderId="0" xfId="2" applyAlignment="1"/>
    <xf numFmtId="0" fontId="10" fillId="0" borderId="0" xfId="2" applyFont="1" applyAlignment="1">
      <alignment horizontal="right"/>
    </xf>
    <xf numFmtId="0" fontId="11" fillId="0" borderId="0" xfId="2" applyFont="1"/>
    <xf numFmtId="0" fontId="4" fillId="0" borderId="0" xfId="2" applyBorder="1" applyAlignment="1">
      <alignment vertical="center"/>
    </xf>
    <xf numFmtId="0" fontId="11" fillId="3" borderId="6" xfId="2" applyFont="1" applyFill="1" applyBorder="1" applyAlignment="1">
      <alignment horizontal="center" vertical="center"/>
    </xf>
    <xf numFmtId="0" fontId="11" fillId="3" borderId="7" xfId="2" applyFont="1" applyFill="1" applyBorder="1" applyAlignment="1">
      <alignment horizontal="center" vertical="center"/>
    </xf>
    <xf numFmtId="0" fontId="12" fillId="0" borderId="8" xfId="2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vertical="center"/>
    </xf>
    <xf numFmtId="38" fontId="12" fillId="0" borderId="1" xfId="4" applyFont="1" applyFill="1" applyBorder="1" applyAlignment="1">
      <alignment vertical="center"/>
    </xf>
    <xf numFmtId="0" fontId="12" fillId="0" borderId="1" xfId="3" applyNumberFormat="1" applyFont="1" applyFill="1" applyBorder="1" applyAlignment="1">
      <alignment vertical="center"/>
    </xf>
    <xf numFmtId="38" fontId="12" fillId="0" borderId="9" xfId="4" applyFont="1" applyFill="1" applyBorder="1" applyAlignment="1">
      <alignment vertical="center"/>
    </xf>
    <xf numFmtId="0" fontId="11" fillId="3" borderId="1" xfId="2" applyFont="1" applyFill="1" applyBorder="1" applyAlignment="1">
      <alignment horizontal="center" vertical="center"/>
    </xf>
    <xf numFmtId="38" fontId="11" fillId="3" borderId="9" xfId="4" applyFont="1" applyFill="1" applyBorder="1" applyAlignment="1">
      <alignment vertical="center"/>
    </xf>
    <xf numFmtId="38" fontId="11" fillId="3" borderId="12" xfId="4" applyFont="1" applyFill="1" applyBorder="1" applyAlignment="1">
      <alignment vertical="center"/>
    </xf>
    <xf numFmtId="0" fontId="13" fillId="0" borderId="0" xfId="2" applyFont="1"/>
    <xf numFmtId="0" fontId="4" fillId="0" borderId="1" xfId="5" applyBorder="1" applyAlignment="1">
      <alignment horizontal="center" vertical="center"/>
    </xf>
    <xf numFmtId="0" fontId="4" fillId="0" borderId="0" xfId="5" applyAlignment="1">
      <alignment horizontal="center" vertical="center"/>
    </xf>
    <xf numFmtId="0" fontId="4" fillId="0" borderId="1" xfId="5" applyBorder="1">
      <alignment vertical="center"/>
    </xf>
    <xf numFmtId="0" fontId="4" fillId="0" borderId="0" xfId="5">
      <alignment vertical="center"/>
    </xf>
    <xf numFmtId="0" fontId="3" fillId="0" borderId="1" xfId="0" applyFont="1" applyBorder="1">
      <alignment vertical="center"/>
    </xf>
    <xf numFmtId="0" fontId="4" fillId="4" borderId="13" xfId="2" applyFill="1" applyBorder="1"/>
    <xf numFmtId="0" fontId="4" fillId="4" borderId="14" xfId="2" applyFill="1" applyBorder="1"/>
    <xf numFmtId="0" fontId="4" fillId="4" borderId="15" xfId="2" applyFill="1" applyBorder="1"/>
    <xf numFmtId="0" fontId="9" fillId="5" borderId="16" xfId="2" applyFont="1" applyFill="1" applyBorder="1"/>
    <xf numFmtId="0" fontId="9" fillId="5" borderId="0" xfId="2" applyFont="1" applyFill="1" applyBorder="1"/>
    <xf numFmtId="0" fontId="9" fillId="5" borderId="17" xfId="2" applyFont="1" applyFill="1" applyBorder="1"/>
    <xf numFmtId="0" fontId="4" fillId="0" borderId="16" xfId="2" applyBorder="1"/>
    <xf numFmtId="0" fontId="4" fillId="0" borderId="0" xfId="2" applyBorder="1"/>
    <xf numFmtId="0" fontId="4" fillId="0" borderId="17" xfId="2" applyBorder="1"/>
    <xf numFmtId="0" fontId="9" fillId="0" borderId="16" xfId="2" applyFont="1" applyBorder="1"/>
    <xf numFmtId="0" fontId="9" fillId="0" borderId="0" xfId="2" applyFont="1" applyBorder="1"/>
    <xf numFmtId="0" fontId="9" fillId="0" borderId="17" xfId="2" applyFont="1" applyBorder="1"/>
    <xf numFmtId="0" fontId="4" fillId="0" borderId="18" xfId="2" applyBorder="1"/>
    <xf numFmtId="0" fontId="4" fillId="0" borderId="19" xfId="2" applyBorder="1"/>
    <xf numFmtId="0" fontId="4" fillId="0" borderId="20" xfId="2" applyBorder="1"/>
    <xf numFmtId="0" fontId="4" fillId="6" borderId="0" xfId="2" applyFill="1"/>
    <xf numFmtId="0" fontId="9" fillId="6" borderId="0" xfId="2" applyFont="1" applyFill="1"/>
    <xf numFmtId="0" fontId="5" fillId="0" borderId="13" xfId="2" applyFont="1" applyBorder="1" applyAlignment="1">
      <alignment horizontal="right"/>
    </xf>
    <xf numFmtId="0" fontId="5" fillId="0" borderId="15" xfId="2" applyFont="1" applyBorder="1" applyAlignment="1">
      <alignment horizontal="right"/>
    </xf>
    <xf numFmtId="0" fontId="9" fillId="0" borderId="0" xfId="2" applyFont="1" applyFill="1"/>
    <xf numFmtId="0" fontId="4" fillId="0" borderId="0" xfId="2" applyFill="1"/>
    <xf numFmtId="38" fontId="12" fillId="0" borderId="21" xfId="4" applyFont="1" applyFill="1" applyBorder="1" applyAlignment="1">
      <alignment vertical="center"/>
    </xf>
    <xf numFmtId="0" fontId="4" fillId="6" borderId="3" xfId="2" applyFill="1" applyBorder="1"/>
    <xf numFmtId="38" fontId="12" fillId="0" borderId="22" xfId="4" applyFont="1" applyFill="1" applyBorder="1" applyAlignment="1">
      <alignment vertical="center"/>
    </xf>
    <xf numFmtId="0" fontId="4" fillId="0" borderId="13" xfId="2" applyBorder="1"/>
    <xf numFmtId="0" fontId="4" fillId="0" borderId="14" xfId="2" applyBorder="1"/>
    <xf numFmtId="0" fontId="4" fillId="0" borderId="15" xfId="2" applyBorder="1"/>
    <xf numFmtId="0" fontId="11" fillId="3" borderId="8" xfId="2" applyFont="1" applyFill="1" applyBorder="1" applyAlignment="1">
      <alignment horizontal="center" vertical="center"/>
    </xf>
    <xf numFmtId="0" fontId="11" fillId="3" borderId="9" xfId="2" applyFont="1" applyFill="1" applyBorder="1" applyAlignment="1">
      <alignment horizontal="center" vertical="center"/>
    </xf>
    <xf numFmtId="0" fontId="11" fillId="6" borderId="5" xfId="2" applyFont="1" applyFill="1" applyBorder="1" applyAlignment="1">
      <alignment horizontal="center" vertical="center"/>
    </xf>
    <xf numFmtId="0" fontId="12" fillId="6" borderId="8" xfId="2" applyFont="1" applyFill="1" applyBorder="1" applyAlignment="1">
      <alignment horizontal="center" vertical="center"/>
    </xf>
    <xf numFmtId="0" fontId="12" fillId="6" borderId="1" xfId="3" applyNumberFormat="1" applyFont="1" applyFill="1" applyBorder="1" applyAlignment="1">
      <alignment vertical="center"/>
    </xf>
    <xf numFmtId="0" fontId="14" fillId="6" borderId="0" xfId="2" applyFont="1" applyFill="1" applyAlignment="1">
      <alignment horizontal="right"/>
    </xf>
    <xf numFmtId="14" fontId="4" fillId="0" borderId="18" xfId="2" applyNumberFormat="1" applyBorder="1" applyAlignment="1"/>
    <xf numFmtId="0" fontId="4" fillId="0" borderId="20" xfId="2" applyBorder="1" applyAlignment="1"/>
    <xf numFmtId="14" fontId="4" fillId="0" borderId="0" xfId="2" applyNumberFormat="1" applyAlignment="1"/>
    <xf numFmtId="0" fontId="4" fillId="0" borderId="0" xfId="2" applyAlignment="1"/>
    <xf numFmtId="177" fontId="11" fillId="3" borderId="8" xfId="2" applyNumberFormat="1" applyFont="1" applyFill="1" applyBorder="1" applyAlignment="1">
      <alignment horizontal="right" vertical="center"/>
    </xf>
    <xf numFmtId="177" fontId="11" fillId="3" borderId="1" xfId="2" applyNumberFormat="1" applyFont="1" applyFill="1" applyBorder="1" applyAlignment="1">
      <alignment horizontal="right" vertical="center"/>
    </xf>
    <xf numFmtId="177" fontId="11" fillId="3" borderId="10" xfId="2" applyNumberFormat="1" applyFont="1" applyFill="1" applyBorder="1" applyAlignment="1">
      <alignment horizontal="right" vertical="center"/>
    </xf>
    <xf numFmtId="177" fontId="11" fillId="3" borderId="11" xfId="2" applyNumberFormat="1" applyFont="1" applyFill="1" applyBorder="1" applyAlignment="1">
      <alignment horizontal="right" vertical="center"/>
    </xf>
  </cellXfs>
  <cellStyles count="6">
    <cellStyle name="桁区切り" xfId="1" builtinId="6"/>
    <cellStyle name="桁区切り 2" xfId="4"/>
    <cellStyle name="通貨 2" xfId="3"/>
    <cellStyle name="標準" xfId="0" builtinId="0"/>
    <cellStyle name="標準 2" xfId="2"/>
    <cellStyle name="標準 3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8.9285887288193061E-2"/>
          <c:y val="4.9019764283867839E-2"/>
          <c:w val="0.76190623819258385"/>
          <c:h val="0.81699607139779762"/>
        </c:manualLayout>
      </c:layout>
      <c:barChart>
        <c:barDir val="bar"/>
        <c:grouping val="stacked"/>
        <c:ser>
          <c:idx val="0"/>
          <c:order val="0"/>
          <c:tx>
            <c:strRef>
              <c:f>グラフ!$B$1</c:f>
              <c:strCache>
                <c:ptCount val="1"/>
                <c:pt idx="0">
                  <c:v>data1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グラフ!$A$2:$A$7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グラフ!$B$2:$B$7</c:f>
              <c:numCache>
                <c:formatCode>General</c:formatCode>
                <c:ptCount val="6"/>
                <c:pt idx="0">
                  <c:v>7</c:v>
                </c:pt>
                <c:pt idx="1">
                  <c:v>6</c:v>
                </c:pt>
                <c:pt idx="2">
                  <c:v>4</c:v>
                </c:pt>
                <c:pt idx="3">
                  <c:v>9</c:v>
                </c:pt>
                <c:pt idx="4">
                  <c:v>2</c:v>
                </c:pt>
                <c:pt idx="5">
                  <c:v>3</c:v>
                </c:pt>
              </c:numCache>
            </c:numRef>
          </c:val>
        </c:ser>
        <c:ser>
          <c:idx val="1"/>
          <c:order val="1"/>
          <c:tx>
            <c:strRef>
              <c:f>グラフ!$C$1</c:f>
              <c:strCache>
                <c:ptCount val="1"/>
                <c:pt idx="0">
                  <c:v>data2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グラフ!$A$2:$A$7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グラフ!$C$2:$C$7</c:f>
              <c:numCache>
                <c:formatCode>General</c:formatCode>
                <c:ptCount val="6"/>
                <c:pt idx="0">
                  <c:v>9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</c:v>
                </c:pt>
              </c:numCache>
            </c:numRef>
          </c:val>
        </c:ser>
        <c:ser>
          <c:idx val="2"/>
          <c:order val="2"/>
          <c:tx>
            <c:strRef>
              <c:f>グラフ!$D$1</c:f>
              <c:strCache>
                <c:ptCount val="1"/>
                <c:pt idx="0">
                  <c:v>data3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グラフ!$A$2:$A$7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グラフ!$D$2:$D$7</c:f>
              <c:numCache>
                <c:formatCode>General</c:formatCode>
                <c:ptCount val="6"/>
                <c:pt idx="0">
                  <c:v>3</c:v>
                </c:pt>
                <c:pt idx="1">
                  <c:v>7</c:v>
                </c:pt>
                <c:pt idx="2">
                  <c:v>8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val>
        </c:ser>
        <c:overlap val="100"/>
        <c:axId val="105743104"/>
        <c:axId val="105744640"/>
      </c:barChart>
      <c:catAx>
        <c:axId val="105743104"/>
        <c:scaling>
          <c:orientation val="minMax"/>
        </c:scaling>
        <c:axPos val="l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744640"/>
        <c:crosses val="autoZero"/>
        <c:auto val="1"/>
        <c:lblAlgn val="ctr"/>
        <c:lblOffset val="100"/>
        <c:tickLblSkip val="1"/>
        <c:tickMarkSkip val="1"/>
      </c:catAx>
      <c:valAx>
        <c:axId val="105744640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74310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889055534724759"/>
          <c:y val="0.37255004889094856"/>
          <c:w val="9.523830354539059E-2"/>
          <c:h val="0.1699353267116120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8.9108997050004898E-2"/>
          <c:y val="4.8860012564912077E-2"/>
          <c:w val="0.76237697476115251"/>
          <c:h val="0.81759087691953136"/>
        </c:manualLayout>
      </c:layout>
      <c:barChart>
        <c:barDir val="bar"/>
        <c:grouping val="stacked"/>
        <c:ser>
          <c:idx val="0"/>
          <c:order val="0"/>
          <c:tx>
            <c:strRef>
              <c:f>グラフ!$B$1</c:f>
              <c:strCache>
                <c:ptCount val="1"/>
                <c:pt idx="0">
                  <c:v>data1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グラフ!$A$2:$A$7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グラフ!$B$2:$B$7</c:f>
              <c:numCache>
                <c:formatCode>General</c:formatCode>
                <c:ptCount val="6"/>
                <c:pt idx="0">
                  <c:v>7</c:v>
                </c:pt>
                <c:pt idx="1">
                  <c:v>6</c:v>
                </c:pt>
                <c:pt idx="2">
                  <c:v>4</c:v>
                </c:pt>
                <c:pt idx="3">
                  <c:v>9</c:v>
                </c:pt>
                <c:pt idx="4">
                  <c:v>2</c:v>
                </c:pt>
                <c:pt idx="5">
                  <c:v>3</c:v>
                </c:pt>
              </c:numCache>
            </c:numRef>
          </c:val>
        </c:ser>
        <c:ser>
          <c:idx val="1"/>
          <c:order val="1"/>
          <c:tx>
            <c:strRef>
              <c:f>グラフ!$C$1</c:f>
              <c:strCache>
                <c:ptCount val="1"/>
                <c:pt idx="0">
                  <c:v>data2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グラフ!$A$2:$A$7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グラフ!$C$2:$C$7</c:f>
              <c:numCache>
                <c:formatCode>General</c:formatCode>
                <c:ptCount val="6"/>
                <c:pt idx="0">
                  <c:v>9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</c:v>
                </c:pt>
              </c:numCache>
            </c:numRef>
          </c:val>
        </c:ser>
        <c:ser>
          <c:idx val="2"/>
          <c:order val="2"/>
          <c:tx>
            <c:strRef>
              <c:f>グラフ!$D$1</c:f>
              <c:strCache>
                <c:ptCount val="1"/>
                <c:pt idx="0">
                  <c:v>data3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グラフ!$A$2:$A$7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グラフ!$D$2:$D$7</c:f>
              <c:numCache>
                <c:formatCode>General</c:formatCode>
                <c:ptCount val="6"/>
                <c:pt idx="0">
                  <c:v>3</c:v>
                </c:pt>
                <c:pt idx="1">
                  <c:v>7</c:v>
                </c:pt>
                <c:pt idx="2">
                  <c:v>8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val>
        </c:ser>
        <c:overlap val="100"/>
        <c:axId val="105802752"/>
        <c:axId val="105812736"/>
      </c:barChart>
      <c:catAx>
        <c:axId val="105802752"/>
        <c:scaling>
          <c:orientation val="maxMin"/>
        </c:scaling>
        <c:axPos val="l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812736"/>
        <c:crosses val="autoZero"/>
        <c:auto val="1"/>
        <c:lblAlgn val="ctr"/>
        <c:lblOffset val="100"/>
        <c:tickLblSkip val="1"/>
        <c:tickMarkSkip val="1"/>
      </c:catAx>
      <c:valAx>
        <c:axId val="10581273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802752"/>
        <c:crosses val="max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910974247030994"/>
          <c:y val="0.37459351782981687"/>
          <c:w val="9.5049504950495023E-2"/>
          <c:h val="0.1693814494686535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571500</xdr:colOff>
      <xdr:row>2</xdr:row>
      <xdr:rowOff>171450</xdr:rowOff>
    </xdr:from>
    <xdr:to>
      <xdr:col>6</xdr:col>
      <xdr:colOff>123825</xdr:colOff>
      <xdr:row>6</xdr:row>
      <xdr:rowOff>57150</xdr:rowOff>
    </xdr:to>
    <xdr:cxnSp macro="">
      <xdr:nvCxnSpPr>
        <xdr:cNvPr id="3" name="直線矢印コネクタ 2"/>
        <xdr:cNvCxnSpPr/>
      </xdr:nvCxnSpPr>
      <xdr:spPr>
        <a:xfrm rot="5400000" flipH="1" flipV="1">
          <a:off x="3105150" y="676275"/>
          <a:ext cx="647700" cy="533400"/>
        </a:xfrm>
        <a:prstGeom prst="straightConnector1">
          <a:avLst/>
        </a:prstGeom>
        <a:ln w="34925">
          <a:solidFill>
            <a:schemeClr val="bg2">
              <a:lumMod val="10000"/>
            </a:schemeClr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47628</xdr:colOff>
      <xdr:row>7</xdr:row>
      <xdr:rowOff>66674</xdr:rowOff>
    </xdr:from>
    <xdr:to>
      <xdr:col>4</xdr:col>
      <xdr:colOff>323851</xdr:colOff>
      <xdr:row>11</xdr:row>
      <xdr:rowOff>85723</xdr:rowOff>
    </xdr:to>
    <xdr:cxnSp macro="">
      <xdr:nvCxnSpPr>
        <xdr:cNvPr id="5" name="直線矢印コネクタ 4"/>
        <xdr:cNvCxnSpPr/>
      </xdr:nvCxnSpPr>
      <xdr:spPr>
        <a:xfrm rot="10800000" flipV="1">
          <a:off x="504828" y="1447799"/>
          <a:ext cx="2409823" cy="742949"/>
        </a:xfrm>
        <a:prstGeom prst="straightConnector1">
          <a:avLst/>
        </a:prstGeom>
        <a:ln w="28575">
          <a:solidFill>
            <a:schemeClr val="tx2">
              <a:lumMod val="50000"/>
            </a:schemeClr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323851</xdr:colOff>
      <xdr:row>6</xdr:row>
      <xdr:rowOff>152400</xdr:rowOff>
    </xdr:from>
    <xdr:to>
      <xdr:col>4</xdr:col>
      <xdr:colOff>457203</xdr:colOff>
      <xdr:row>10</xdr:row>
      <xdr:rowOff>9525</xdr:rowOff>
    </xdr:to>
    <xdr:cxnSp macro="">
      <xdr:nvCxnSpPr>
        <xdr:cNvPr id="7" name="直線矢印コネクタ 6"/>
        <xdr:cNvCxnSpPr/>
      </xdr:nvCxnSpPr>
      <xdr:spPr>
        <a:xfrm rot="5400000">
          <a:off x="2514602" y="1409699"/>
          <a:ext cx="581025" cy="485777"/>
        </a:xfrm>
        <a:prstGeom prst="straightConnector1">
          <a:avLst/>
        </a:prstGeom>
        <a:ln w="28575">
          <a:solidFill>
            <a:schemeClr val="tx2">
              <a:lumMod val="50000"/>
            </a:schemeClr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12</xdr:col>
      <xdr:colOff>0</xdr:colOff>
      <xdr:row>17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18</xdr:row>
      <xdr:rowOff>0</xdr:rowOff>
    </xdr:from>
    <xdr:to>
      <xdr:col>12</xdr:col>
      <xdr:colOff>9525</xdr:colOff>
      <xdr:row>35</xdr:row>
      <xdr:rowOff>9525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21</xdr:row>
      <xdr:rowOff>19050</xdr:rowOff>
    </xdr:from>
    <xdr:to>
      <xdr:col>4</xdr:col>
      <xdr:colOff>0</xdr:colOff>
      <xdr:row>29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3619500"/>
          <a:ext cx="2743200" cy="1352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1.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項目軸（縦軸）上で右クリック－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[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軸の書式設定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]</a:t>
          </a:r>
        </a:p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2.[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目盛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]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タブで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[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軸を反転する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]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と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[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最大項目で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Y/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数値軸と交差する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]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の両方にチェックを入れる</a:t>
          </a:r>
        </a:p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3. [OK]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ボタンをクリック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16"/>
  <sheetViews>
    <sheetView workbookViewId="0">
      <selection activeCell="E3" sqref="E3:E16"/>
    </sheetView>
  </sheetViews>
  <sheetFormatPr defaultRowHeight="13.5"/>
  <cols>
    <col min="2" max="2" width="10.75" customWidth="1"/>
    <col min="3" max="3" width="11.875" customWidth="1"/>
    <col min="4" max="4" width="9" style="8"/>
    <col min="5" max="5" width="12.125" style="7" customWidth="1"/>
    <col min="6" max="6" width="14.625" customWidth="1"/>
  </cols>
  <sheetData>
    <row r="1" spans="2:6">
      <c r="E1" s="5"/>
      <c r="F1" s="4">
        <f ca="1">TODAY()</f>
        <v>40398</v>
      </c>
    </row>
    <row r="2" spans="2:6" s="3" customFormat="1">
      <c r="B2" s="2" t="s">
        <v>2</v>
      </c>
      <c r="C2" s="2" t="s">
        <v>0</v>
      </c>
      <c r="D2" s="9" t="s">
        <v>1</v>
      </c>
      <c r="E2" s="6" t="s">
        <v>3</v>
      </c>
    </row>
    <row r="3" spans="2:6">
      <c r="B3" s="1"/>
      <c r="C3" s="1"/>
      <c r="D3" s="10"/>
      <c r="E3" s="37" t="s">
        <v>4</v>
      </c>
    </row>
    <row r="4" spans="2:6">
      <c r="B4" s="1"/>
      <c r="C4" s="1"/>
      <c r="D4" s="10"/>
      <c r="E4" s="37"/>
    </row>
    <row r="5" spans="2:6">
      <c r="B5" s="1"/>
      <c r="C5" s="1"/>
      <c r="D5" s="10"/>
      <c r="E5" s="37"/>
    </row>
    <row r="6" spans="2:6">
      <c r="B6" s="1"/>
      <c r="C6" s="1"/>
      <c r="D6" s="10"/>
      <c r="E6" s="37"/>
    </row>
    <row r="7" spans="2:6">
      <c r="B7" s="1"/>
      <c r="C7" s="1"/>
      <c r="D7" s="10"/>
      <c r="E7" s="37"/>
    </row>
    <row r="8" spans="2:6">
      <c r="B8" s="1"/>
      <c r="C8" s="1"/>
      <c r="D8" s="10"/>
      <c r="E8" s="37"/>
    </row>
    <row r="9" spans="2:6">
      <c r="B9" s="1"/>
      <c r="C9" s="1"/>
      <c r="D9" s="10"/>
      <c r="E9" s="37"/>
    </row>
    <row r="10" spans="2:6">
      <c r="B10" s="1"/>
      <c r="C10" s="1"/>
      <c r="D10" s="10"/>
      <c r="E10" s="37"/>
    </row>
    <row r="11" spans="2:6">
      <c r="B11" s="1"/>
      <c r="C11" s="1"/>
      <c r="D11" s="10"/>
      <c r="E11" s="37"/>
    </row>
    <row r="12" spans="2:6">
      <c r="B12" s="1"/>
      <c r="C12" s="1"/>
      <c r="D12" s="10"/>
      <c r="E12" s="37"/>
    </row>
    <row r="13" spans="2:6">
      <c r="B13" s="1"/>
      <c r="C13" s="1"/>
      <c r="D13" s="10"/>
      <c r="E13" s="37"/>
    </row>
    <row r="14" spans="2:6">
      <c r="B14" s="1"/>
      <c r="C14" s="1"/>
      <c r="D14" s="10"/>
      <c r="E14" s="37"/>
    </row>
    <row r="15" spans="2:6">
      <c r="B15" s="1"/>
      <c r="C15" s="1"/>
      <c r="D15" s="10"/>
      <c r="E15" s="37"/>
    </row>
    <row r="16" spans="2:6">
      <c r="B16" s="1"/>
      <c r="C16" s="1"/>
      <c r="D16" s="10"/>
      <c r="E16" s="37"/>
    </row>
  </sheetData>
  <phoneticPr fontId="1"/>
  <dataValidations count="1">
    <dataValidation type="list" allowBlank="1" showInputMessage="1" showErrorMessage="1" sqref="E6:F6 E3:E5 E7:E16">
      <formula1>"村上,高橋,鈴木"</formula1>
    </dataValidation>
  </dataValidations>
  <pageMargins left="0.7" right="0.7" top="0.75" bottom="0.75" header="0.3" footer="0.3"/>
  <pageSetup paperSize="1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E1:J10"/>
  <sheetViews>
    <sheetView workbookViewId="0">
      <selection activeCell="F4" sqref="F4"/>
    </sheetView>
  </sheetViews>
  <sheetFormatPr defaultRowHeight="13.5"/>
  <sheetData>
    <row r="1" spans="5:10" ht="14.25" thickBot="1"/>
    <row r="2" spans="5:10">
      <c r="E2" s="53">
        <v>0</v>
      </c>
      <c r="F2" s="26" t="str">
        <f>IF(E2="","",VLOOKUP(E2,$I$4:$K$10,2,FALSE))</f>
        <v>村上</v>
      </c>
      <c r="G2" s="11"/>
      <c r="H2" s="38"/>
      <c r="I2" s="39" t="s">
        <v>42</v>
      </c>
      <c r="J2" s="40"/>
    </row>
    <row r="3" spans="5:10" ht="14.25">
      <c r="E3" s="54">
        <v>1</v>
      </c>
      <c r="F3" s="26" t="str">
        <f>IF(E3="","",VLOOKUP(E3,$I$5:$K$11,2,FALSE))</f>
        <v>高橋</v>
      </c>
      <c r="G3" s="17"/>
      <c r="H3" s="41"/>
      <c r="I3" s="42" t="s">
        <v>40</v>
      </c>
      <c r="J3" s="43" t="s">
        <v>41</v>
      </c>
    </row>
    <row r="4" spans="5:10">
      <c r="E4" s="11">
        <v>2</v>
      </c>
      <c r="F4" s="26" t="e">
        <f t="shared" ref="F4:F8" si="0">IF(E4="","",VLOOKUP(E4,$K$5:$M$11,2,FALSE))</f>
        <v>#N/A</v>
      </c>
      <c r="G4" s="11"/>
      <c r="H4" s="44"/>
      <c r="I4" s="45">
        <v>0</v>
      </c>
      <c r="J4" s="46" t="s">
        <v>38</v>
      </c>
    </row>
    <row r="5" spans="5:10">
      <c r="E5" s="11">
        <v>5</v>
      </c>
      <c r="F5" s="26" t="e">
        <f t="shared" si="0"/>
        <v>#N/A</v>
      </c>
      <c r="G5" s="11"/>
      <c r="H5" s="44"/>
      <c r="I5" s="45">
        <v>1</v>
      </c>
      <c r="J5" s="46" t="s">
        <v>39</v>
      </c>
    </row>
    <row r="6" spans="5:10">
      <c r="E6" s="11"/>
      <c r="F6" s="11" t="str">
        <f t="shared" si="0"/>
        <v/>
      </c>
      <c r="G6" s="11"/>
      <c r="H6" s="44"/>
      <c r="I6" s="45">
        <v>2</v>
      </c>
      <c r="J6" s="46" t="s">
        <v>44</v>
      </c>
    </row>
    <row r="7" spans="5:10" ht="14.25">
      <c r="E7" s="17"/>
      <c r="F7" s="17" t="str">
        <f t="shared" si="0"/>
        <v/>
      </c>
      <c r="G7" s="17"/>
      <c r="H7" s="47"/>
      <c r="I7" s="48">
        <v>3</v>
      </c>
      <c r="J7" s="49" t="s">
        <v>45</v>
      </c>
    </row>
    <row r="8" spans="5:10">
      <c r="E8" s="11"/>
      <c r="F8" s="11" t="str">
        <f t="shared" si="0"/>
        <v/>
      </c>
      <c r="G8" s="11"/>
      <c r="H8" s="44"/>
      <c r="I8" s="45">
        <v>4</v>
      </c>
      <c r="J8" s="46" t="s">
        <v>46</v>
      </c>
    </row>
    <row r="9" spans="5:10" ht="14.25" thickBot="1">
      <c r="E9" s="11"/>
      <c r="F9" s="11"/>
      <c r="G9" s="11"/>
      <c r="H9" s="50"/>
      <c r="I9" s="51">
        <v>5</v>
      </c>
      <c r="J9" s="52" t="s">
        <v>47</v>
      </c>
    </row>
    <row r="10" spans="5:10">
      <c r="E10" s="11" t="s">
        <v>17</v>
      </c>
      <c r="F10" s="11"/>
      <c r="G10" s="11"/>
      <c r="H10" s="11"/>
      <c r="I10" s="11"/>
      <c r="J10" s="11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E2:I11"/>
  <sheetViews>
    <sheetView workbookViewId="0">
      <selection activeCell="G13" sqref="G13"/>
    </sheetView>
  </sheetViews>
  <sheetFormatPr defaultRowHeight="13.5"/>
  <sheetData>
    <row r="2" spans="5:9">
      <c r="E2" t="str">
        <f>IF(G3="","",VLOOKUP(G3,$K$5:$M$11,2,FALSE))</f>
        <v/>
      </c>
    </row>
    <row r="3" spans="5:9" ht="14.25" thickBot="1"/>
    <row r="4" spans="5:9">
      <c r="G4" s="38"/>
      <c r="H4" s="39" t="s">
        <v>42</v>
      </c>
      <c r="I4" s="40"/>
    </row>
    <row r="5" spans="5:9" ht="14.25">
      <c r="G5" s="41"/>
      <c r="H5" s="42" t="s">
        <v>40</v>
      </c>
      <c r="I5" s="43" t="s">
        <v>41</v>
      </c>
    </row>
    <row r="6" spans="5:9">
      <c r="G6" s="44"/>
      <c r="H6" s="45">
        <v>0</v>
      </c>
      <c r="I6" s="46" t="s">
        <v>38</v>
      </c>
    </row>
    <row r="7" spans="5:9">
      <c r="G7" s="44"/>
      <c r="H7" s="45">
        <v>1</v>
      </c>
      <c r="I7" s="46" t="s">
        <v>39</v>
      </c>
    </row>
    <row r="8" spans="5:9">
      <c r="G8" s="44"/>
      <c r="H8" s="45">
        <v>2</v>
      </c>
      <c r="I8" s="46" t="s">
        <v>44</v>
      </c>
    </row>
    <row r="9" spans="5:9" ht="14.25">
      <c r="G9" s="47"/>
      <c r="H9" s="48">
        <v>3</v>
      </c>
      <c r="I9" s="49" t="s">
        <v>45</v>
      </c>
    </row>
    <row r="10" spans="5:9">
      <c r="G10" s="44"/>
      <c r="H10" s="45">
        <v>4</v>
      </c>
      <c r="I10" s="46" t="s">
        <v>46</v>
      </c>
    </row>
    <row r="11" spans="5:9" ht="14.25" thickBot="1">
      <c r="G11" s="50"/>
      <c r="H11" s="51">
        <v>5</v>
      </c>
      <c r="I11" s="52" t="s">
        <v>47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4"/>
  <sheetViews>
    <sheetView tabSelected="1" workbookViewId="0">
      <selection activeCell="H3" sqref="H3"/>
    </sheetView>
  </sheetViews>
  <sheetFormatPr defaultRowHeight="13.5"/>
  <cols>
    <col min="1" max="1" width="6" style="11" customWidth="1"/>
    <col min="2" max="2" width="16.375" style="11" customWidth="1"/>
    <col min="3" max="3" width="7" style="11" customWidth="1"/>
    <col min="4" max="4" width="4.625" style="11" customWidth="1"/>
    <col min="5" max="5" width="9.125" style="11" customWidth="1"/>
    <col min="6" max="6" width="3.75" style="11" customWidth="1"/>
    <col min="7" max="7" width="5.875" style="11" customWidth="1"/>
    <col min="8" max="8" width="15.375" style="11" customWidth="1"/>
    <col min="9" max="9" width="6.875" style="11" bestFit="1" customWidth="1"/>
    <col min="10" max="256" width="9" style="11"/>
    <col min="257" max="257" width="6" style="11" customWidth="1"/>
    <col min="258" max="258" width="16.375" style="11" customWidth="1"/>
    <col min="259" max="259" width="7" style="11" customWidth="1"/>
    <col min="260" max="260" width="4.625" style="11" customWidth="1"/>
    <col min="261" max="261" width="9.125" style="11" customWidth="1"/>
    <col min="262" max="262" width="3.75" style="11" customWidth="1"/>
    <col min="263" max="263" width="5.875" style="11" customWidth="1"/>
    <col min="264" max="264" width="15.375" style="11" customWidth="1"/>
    <col min="265" max="265" width="6.875" style="11" bestFit="1" customWidth="1"/>
    <col min="266" max="512" width="9" style="11"/>
    <col min="513" max="513" width="6" style="11" customWidth="1"/>
    <col min="514" max="514" width="16.375" style="11" customWidth="1"/>
    <col min="515" max="515" width="7" style="11" customWidth="1"/>
    <col min="516" max="516" width="4.625" style="11" customWidth="1"/>
    <col min="517" max="517" width="9.125" style="11" customWidth="1"/>
    <col min="518" max="518" width="3.75" style="11" customWidth="1"/>
    <col min="519" max="519" width="5.875" style="11" customWidth="1"/>
    <col min="520" max="520" width="15.375" style="11" customWidth="1"/>
    <col min="521" max="521" width="6.875" style="11" bestFit="1" customWidth="1"/>
    <col min="522" max="768" width="9" style="11"/>
    <col min="769" max="769" width="6" style="11" customWidth="1"/>
    <col min="770" max="770" width="16.375" style="11" customWidth="1"/>
    <col min="771" max="771" width="7" style="11" customWidth="1"/>
    <col min="772" max="772" width="4.625" style="11" customWidth="1"/>
    <col min="773" max="773" width="9.125" style="11" customWidth="1"/>
    <col min="774" max="774" width="3.75" style="11" customWidth="1"/>
    <col min="775" max="775" width="5.875" style="11" customWidth="1"/>
    <col min="776" max="776" width="15.375" style="11" customWidth="1"/>
    <col min="777" max="777" width="6.875" style="11" bestFit="1" customWidth="1"/>
    <col min="778" max="1024" width="9" style="11"/>
    <col min="1025" max="1025" width="6" style="11" customWidth="1"/>
    <col min="1026" max="1026" width="16.375" style="11" customWidth="1"/>
    <col min="1027" max="1027" width="7" style="11" customWidth="1"/>
    <col min="1028" max="1028" width="4.625" style="11" customWidth="1"/>
    <col min="1029" max="1029" width="9.125" style="11" customWidth="1"/>
    <col min="1030" max="1030" width="3.75" style="11" customWidth="1"/>
    <col min="1031" max="1031" width="5.875" style="11" customWidth="1"/>
    <col min="1032" max="1032" width="15.375" style="11" customWidth="1"/>
    <col min="1033" max="1033" width="6.875" style="11" bestFit="1" customWidth="1"/>
    <col min="1034" max="1280" width="9" style="11"/>
    <col min="1281" max="1281" width="6" style="11" customWidth="1"/>
    <col min="1282" max="1282" width="16.375" style="11" customWidth="1"/>
    <col min="1283" max="1283" width="7" style="11" customWidth="1"/>
    <col min="1284" max="1284" width="4.625" style="11" customWidth="1"/>
    <col min="1285" max="1285" width="9.125" style="11" customWidth="1"/>
    <col min="1286" max="1286" width="3.75" style="11" customWidth="1"/>
    <col min="1287" max="1287" width="5.875" style="11" customWidth="1"/>
    <col min="1288" max="1288" width="15.375" style="11" customWidth="1"/>
    <col min="1289" max="1289" width="6.875" style="11" bestFit="1" customWidth="1"/>
    <col min="1290" max="1536" width="9" style="11"/>
    <col min="1537" max="1537" width="6" style="11" customWidth="1"/>
    <col min="1538" max="1538" width="16.375" style="11" customWidth="1"/>
    <col min="1539" max="1539" width="7" style="11" customWidth="1"/>
    <col min="1540" max="1540" width="4.625" style="11" customWidth="1"/>
    <col min="1541" max="1541" width="9.125" style="11" customWidth="1"/>
    <col min="1542" max="1542" width="3.75" style="11" customWidth="1"/>
    <col min="1543" max="1543" width="5.875" style="11" customWidth="1"/>
    <col min="1544" max="1544" width="15.375" style="11" customWidth="1"/>
    <col min="1545" max="1545" width="6.875" style="11" bestFit="1" customWidth="1"/>
    <col min="1546" max="1792" width="9" style="11"/>
    <col min="1793" max="1793" width="6" style="11" customWidth="1"/>
    <col min="1794" max="1794" width="16.375" style="11" customWidth="1"/>
    <col min="1795" max="1795" width="7" style="11" customWidth="1"/>
    <col min="1796" max="1796" width="4.625" style="11" customWidth="1"/>
    <col min="1797" max="1797" width="9.125" style="11" customWidth="1"/>
    <col min="1798" max="1798" width="3.75" style="11" customWidth="1"/>
    <col min="1799" max="1799" width="5.875" style="11" customWidth="1"/>
    <col min="1800" max="1800" width="15.375" style="11" customWidth="1"/>
    <col min="1801" max="1801" width="6.875" style="11" bestFit="1" customWidth="1"/>
    <col min="1802" max="2048" width="9" style="11"/>
    <col min="2049" max="2049" width="6" style="11" customWidth="1"/>
    <col min="2050" max="2050" width="16.375" style="11" customWidth="1"/>
    <col min="2051" max="2051" width="7" style="11" customWidth="1"/>
    <col min="2052" max="2052" width="4.625" style="11" customWidth="1"/>
    <col min="2053" max="2053" width="9.125" style="11" customWidth="1"/>
    <col min="2054" max="2054" width="3.75" style="11" customWidth="1"/>
    <col min="2055" max="2055" width="5.875" style="11" customWidth="1"/>
    <col min="2056" max="2056" width="15.375" style="11" customWidth="1"/>
    <col min="2057" max="2057" width="6.875" style="11" bestFit="1" customWidth="1"/>
    <col min="2058" max="2304" width="9" style="11"/>
    <col min="2305" max="2305" width="6" style="11" customWidth="1"/>
    <col min="2306" max="2306" width="16.375" style="11" customWidth="1"/>
    <col min="2307" max="2307" width="7" style="11" customWidth="1"/>
    <col min="2308" max="2308" width="4.625" style="11" customWidth="1"/>
    <col min="2309" max="2309" width="9.125" style="11" customWidth="1"/>
    <col min="2310" max="2310" width="3.75" style="11" customWidth="1"/>
    <col min="2311" max="2311" width="5.875" style="11" customWidth="1"/>
    <col min="2312" max="2312" width="15.375" style="11" customWidth="1"/>
    <col min="2313" max="2313" width="6.875" style="11" bestFit="1" customWidth="1"/>
    <col min="2314" max="2560" width="9" style="11"/>
    <col min="2561" max="2561" width="6" style="11" customWidth="1"/>
    <col min="2562" max="2562" width="16.375" style="11" customWidth="1"/>
    <col min="2563" max="2563" width="7" style="11" customWidth="1"/>
    <col min="2564" max="2564" width="4.625" style="11" customWidth="1"/>
    <col min="2565" max="2565" width="9.125" style="11" customWidth="1"/>
    <col min="2566" max="2566" width="3.75" style="11" customWidth="1"/>
    <col min="2567" max="2567" width="5.875" style="11" customWidth="1"/>
    <col min="2568" max="2568" width="15.375" style="11" customWidth="1"/>
    <col min="2569" max="2569" width="6.875" style="11" bestFit="1" customWidth="1"/>
    <col min="2570" max="2816" width="9" style="11"/>
    <col min="2817" max="2817" width="6" style="11" customWidth="1"/>
    <col min="2818" max="2818" width="16.375" style="11" customWidth="1"/>
    <col min="2819" max="2819" width="7" style="11" customWidth="1"/>
    <col min="2820" max="2820" width="4.625" style="11" customWidth="1"/>
    <col min="2821" max="2821" width="9.125" style="11" customWidth="1"/>
    <col min="2822" max="2822" width="3.75" style="11" customWidth="1"/>
    <col min="2823" max="2823" width="5.875" style="11" customWidth="1"/>
    <col min="2824" max="2824" width="15.375" style="11" customWidth="1"/>
    <col min="2825" max="2825" width="6.875" style="11" bestFit="1" customWidth="1"/>
    <col min="2826" max="3072" width="9" style="11"/>
    <col min="3073" max="3073" width="6" style="11" customWidth="1"/>
    <col min="3074" max="3074" width="16.375" style="11" customWidth="1"/>
    <col min="3075" max="3075" width="7" style="11" customWidth="1"/>
    <col min="3076" max="3076" width="4.625" style="11" customWidth="1"/>
    <col min="3077" max="3077" width="9.125" style="11" customWidth="1"/>
    <col min="3078" max="3078" width="3.75" style="11" customWidth="1"/>
    <col min="3079" max="3079" width="5.875" style="11" customWidth="1"/>
    <col min="3080" max="3080" width="15.375" style="11" customWidth="1"/>
    <col min="3081" max="3081" width="6.875" style="11" bestFit="1" customWidth="1"/>
    <col min="3082" max="3328" width="9" style="11"/>
    <col min="3329" max="3329" width="6" style="11" customWidth="1"/>
    <col min="3330" max="3330" width="16.375" style="11" customWidth="1"/>
    <col min="3331" max="3331" width="7" style="11" customWidth="1"/>
    <col min="3332" max="3332" width="4.625" style="11" customWidth="1"/>
    <col min="3333" max="3333" width="9.125" style="11" customWidth="1"/>
    <col min="3334" max="3334" width="3.75" style="11" customWidth="1"/>
    <col min="3335" max="3335" width="5.875" style="11" customWidth="1"/>
    <col min="3336" max="3336" width="15.375" style="11" customWidth="1"/>
    <col min="3337" max="3337" width="6.875" style="11" bestFit="1" customWidth="1"/>
    <col min="3338" max="3584" width="9" style="11"/>
    <col min="3585" max="3585" width="6" style="11" customWidth="1"/>
    <col min="3586" max="3586" width="16.375" style="11" customWidth="1"/>
    <col min="3587" max="3587" width="7" style="11" customWidth="1"/>
    <col min="3588" max="3588" width="4.625" style="11" customWidth="1"/>
    <col min="3589" max="3589" width="9.125" style="11" customWidth="1"/>
    <col min="3590" max="3590" width="3.75" style="11" customWidth="1"/>
    <col min="3591" max="3591" width="5.875" style="11" customWidth="1"/>
    <col min="3592" max="3592" width="15.375" style="11" customWidth="1"/>
    <col min="3593" max="3593" width="6.875" style="11" bestFit="1" customWidth="1"/>
    <col min="3594" max="3840" width="9" style="11"/>
    <col min="3841" max="3841" width="6" style="11" customWidth="1"/>
    <col min="3842" max="3842" width="16.375" style="11" customWidth="1"/>
    <col min="3843" max="3843" width="7" style="11" customWidth="1"/>
    <col min="3844" max="3844" width="4.625" style="11" customWidth="1"/>
    <col min="3845" max="3845" width="9.125" style="11" customWidth="1"/>
    <col min="3846" max="3846" width="3.75" style="11" customWidth="1"/>
    <col min="3847" max="3847" width="5.875" style="11" customWidth="1"/>
    <col min="3848" max="3848" width="15.375" style="11" customWidth="1"/>
    <col min="3849" max="3849" width="6.875" style="11" bestFit="1" customWidth="1"/>
    <col min="3850" max="4096" width="9" style="11"/>
    <col min="4097" max="4097" width="6" style="11" customWidth="1"/>
    <col min="4098" max="4098" width="16.375" style="11" customWidth="1"/>
    <col min="4099" max="4099" width="7" style="11" customWidth="1"/>
    <col min="4100" max="4100" width="4.625" style="11" customWidth="1"/>
    <col min="4101" max="4101" width="9.125" style="11" customWidth="1"/>
    <col min="4102" max="4102" width="3.75" style="11" customWidth="1"/>
    <col min="4103" max="4103" width="5.875" style="11" customWidth="1"/>
    <col min="4104" max="4104" width="15.375" style="11" customWidth="1"/>
    <col min="4105" max="4105" width="6.875" style="11" bestFit="1" customWidth="1"/>
    <col min="4106" max="4352" width="9" style="11"/>
    <col min="4353" max="4353" width="6" style="11" customWidth="1"/>
    <col min="4354" max="4354" width="16.375" style="11" customWidth="1"/>
    <col min="4355" max="4355" width="7" style="11" customWidth="1"/>
    <col min="4356" max="4356" width="4.625" style="11" customWidth="1"/>
    <col min="4357" max="4357" width="9.125" style="11" customWidth="1"/>
    <col min="4358" max="4358" width="3.75" style="11" customWidth="1"/>
    <col min="4359" max="4359" width="5.875" style="11" customWidth="1"/>
    <col min="4360" max="4360" width="15.375" style="11" customWidth="1"/>
    <col min="4361" max="4361" width="6.875" style="11" bestFit="1" customWidth="1"/>
    <col min="4362" max="4608" width="9" style="11"/>
    <col min="4609" max="4609" width="6" style="11" customWidth="1"/>
    <col min="4610" max="4610" width="16.375" style="11" customWidth="1"/>
    <col min="4611" max="4611" width="7" style="11" customWidth="1"/>
    <col min="4612" max="4612" width="4.625" style="11" customWidth="1"/>
    <col min="4613" max="4613" width="9.125" style="11" customWidth="1"/>
    <col min="4614" max="4614" width="3.75" style="11" customWidth="1"/>
    <col min="4615" max="4615" width="5.875" style="11" customWidth="1"/>
    <col min="4616" max="4616" width="15.375" style="11" customWidth="1"/>
    <col min="4617" max="4617" width="6.875" style="11" bestFit="1" customWidth="1"/>
    <col min="4618" max="4864" width="9" style="11"/>
    <col min="4865" max="4865" width="6" style="11" customWidth="1"/>
    <col min="4866" max="4866" width="16.375" style="11" customWidth="1"/>
    <col min="4867" max="4867" width="7" style="11" customWidth="1"/>
    <col min="4868" max="4868" width="4.625" style="11" customWidth="1"/>
    <col min="4869" max="4869" width="9.125" style="11" customWidth="1"/>
    <col min="4870" max="4870" width="3.75" style="11" customWidth="1"/>
    <col min="4871" max="4871" width="5.875" style="11" customWidth="1"/>
    <col min="4872" max="4872" width="15.375" style="11" customWidth="1"/>
    <col min="4873" max="4873" width="6.875" style="11" bestFit="1" customWidth="1"/>
    <col min="4874" max="5120" width="9" style="11"/>
    <col min="5121" max="5121" width="6" style="11" customWidth="1"/>
    <col min="5122" max="5122" width="16.375" style="11" customWidth="1"/>
    <col min="5123" max="5123" width="7" style="11" customWidth="1"/>
    <col min="5124" max="5124" width="4.625" style="11" customWidth="1"/>
    <col min="5125" max="5125" width="9.125" style="11" customWidth="1"/>
    <col min="5126" max="5126" width="3.75" style="11" customWidth="1"/>
    <col min="5127" max="5127" width="5.875" style="11" customWidth="1"/>
    <col min="5128" max="5128" width="15.375" style="11" customWidth="1"/>
    <col min="5129" max="5129" width="6.875" style="11" bestFit="1" customWidth="1"/>
    <col min="5130" max="5376" width="9" style="11"/>
    <col min="5377" max="5377" width="6" style="11" customWidth="1"/>
    <col min="5378" max="5378" width="16.375" style="11" customWidth="1"/>
    <col min="5379" max="5379" width="7" style="11" customWidth="1"/>
    <col min="5380" max="5380" width="4.625" style="11" customWidth="1"/>
    <col min="5381" max="5381" width="9.125" style="11" customWidth="1"/>
    <col min="5382" max="5382" width="3.75" style="11" customWidth="1"/>
    <col min="5383" max="5383" width="5.875" style="11" customWidth="1"/>
    <col min="5384" max="5384" width="15.375" style="11" customWidth="1"/>
    <col min="5385" max="5385" width="6.875" style="11" bestFit="1" customWidth="1"/>
    <col min="5386" max="5632" width="9" style="11"/>
    <col min="5633" max="5633" width="6" style="11" customWidth="1"/>
    <col min="5634" max="5634" width="16.375" style="11" customWidth="1"/>
    <col min="5635" max="5635" width="7" style="11" customWidth="1"/>
    <col min="5636" max="5636" width="4.625" style="11" customWidth="1"/>
    <col min="5637" max="5637" width="9.125" style="11" customWidth="1"/>
    <col min="5638" max="5638" width="3.75" style="11" customWidth="1"/>
    <col min="5639" max="5639" width="5.875" style="11" customWidth="1"/>
    <col min="5640" max="5640" width="15.375" style="11" customWidth="1"/>
    <col min="5641" max="5641" width="6.875" style="11" bestFit="1" customWidth="1"/>
    <col min="5642" max="5888" width="9" style="11"/>
    <col min="5889" max="5889" width="6" style="11" customWidth="1"/>
    <col min="5890" max="5890" width="16.375" style="11" customWidth="1"/>
    <col min="5891" max="5891" width="7" style="11" customWidth="1"/>
    <col min="5892" max="5892" width="4.625" style="11" customWidth="1"/>
    <col min="5893" max="5893" width="9.125" style="11" customWidth="1"/>
    <col min="5894" max="5894" width="3.75" style="11" customWidth="1"/>
    <col min="5895" max="5895" width="5.875" style="11" customWidth="1"/>
    <col min="5896" max="5896" width="15.375" style="11" customWidth="1"/>
    <col min="5897" max="5897" width="6.875" style="11" bestFit="1" customWidth="1"/>
    <col min="5898" max="6144" width="9" style="11"/>
    <col min="6145" max="6145" width="6" style="11" customWidth="1"/>
    <col min="6146" max="6146" width="16.375" style="11" customWidth="1"/>
    <col min="6147" max="6147" width="7" style="11" customWidth="1"/>
    <col min="6148" max="6148" width="4.625" style="11" customWidth="1"/>
    <col min="6149" max="6149" width="9.125" style="11" customWidth="1"/>
    <col min="6150" max="6150" width="3.75" style="11" customWidth="1"/>
    <col min="6151" max="6151" width="5.875" style="11" customWidth="1"/>
    <col min="6152" max="6152" width="15.375" style="11" customWidth="1"/>
    <col min="6153" max="6153" width="6.875" style="11" bestFit="1" customWidth="1"/>
    <col min="6154" max="6400" width="9" style="11"/>
    <col min="6401" max="6401" width="6" style="11" customWidth="1"/>
    <col min="6402" max="6402" width="16.375" style="11" customWidth="1"/>
    <col min="6403" max="6403" width="7" style="11" customWidth="1"/>
    <col min="6404" max="6404" width="4.625" style="11" customWidth="1"/>
    <col min="6405" max="6405" width="9.125" style="11" customWidth="1"/>
    <col min="6406" max="6406" width="3.75" style="11" customWidth="1"/>
    <col min="6407" max="6407" width="5.875" style="11" customWidth="1"/>
    <col min="6408" max="6408" width="15.375" style="11" customWidth="1"/>
    <col min="6409" max="6409" width="6.875" style="11" bestFit="1" customWidth="1"/>
    <col min="6410" max="6656" width="9" style="11"/>
    <col min="6657" max="6657" width="6" style="11" customWidth="1"/>
    <col min="6658" max="6658" width="16.375" style="11" customWidth="1"/>
    <col min="6659" max="6659" width="7" style="11" customWidth="1"/>
    <col min="6660" max="6660" width="4.625" style="11" customWidth="1"/>
    <col min="6661" max="6661" width="9.125" style="11" customWidth="1"/>
    <col min="6662" max="6662" width="3.75" style="11" customWidth="1"/>
    <col min="6663" max="6663" width="5.875" style="11" customWidth="1"/>
    <col min="6664" max="6664" width="15.375" style="11" customWidth="1"/>
    <col min="6665" max="6665" width="6.875" style="11" bestFit="1" customWidth="1"/>
    <col min="6666" max="6912" width="9" style="11"/>
    <col min="6913" max="6913" width="6" style="11" customWidth="1"/>
    <col min="6914" max="6914" width="16.375" style="11" customWidth="1"/>
    <col min="6915" max="6915" width="7" style="11" customWidth="1"/>
    <col min="6916" max="6916" width="4.625" style="11" customWidth="1"/>
    <col min="6917" max="6917" width="9.125" style="11" customWidth="1"/>
    <col min="6918" max="6918" width="3.75" style="11" customWidth="1"/>
    <col min="6919" max="6919" width="5.875" style="11" customWidth="1"/>
    <col min="6920" max="6920" width="15.375" style="11" customWidth="1"/>
    <col min="6921" max="6921" width="6.875" style="11" bestFit="1" customWidth="1"/>
    <col min="6922" max="7168" width="9" style="11"/>
    <col min="7169" max="7169" width="6" style="11" customWidth="1"/>
    <col min="7170" max="7170" width="16.375" style="11" customWidth="1"/>
    <col min="7171" max="7171" width="7" style="11" customWidth="1"/>
    <col min="7172" max="7172" width="4.625" style="11" customWidth="1"/>
    <col min="7173" max="7173" width="9.125" style="11" customWidth="1"/>
    <col min="7174" max="7174" width="3.75" style="11" customWidth="1"/>
    <col min="7175" max="7175" width="5.875" style="11" customWidth="1"/>
    <col min="7176" max="7176" width="15.375" style="11" customWidth="1"/>
    <col min="7177" max="7177" width="6.875" style="11" bestFit="1" customWidth="1"/>
    <col min="7178" max="7424" width="9" style="11"/>
    <col min="7425" max="7425" width="6" style="11" customWidth="1"/>
    <col min="7426" max="7426" width="16.375" style="11" customWidth="1"/>
    <col min="7427" max="7427" width="7" style="11" customWidth="1"/>
    <col min="7428" max="7428" width="4.625" style="11" customWidth="1"/>
    <col min="7429" max="7429" width="9.125" style="11" customWidth="1"/>
    <col min="7430" max="7430" width="3.75" style="11" customWidth="1"/>
    <col min="7431" max="7431" width="5.875" style="11" customWidth="1"/>
    <col min="7432" max="7432" width="15.375" style="11" customWidth="1"/>
    <col min="7433" max="7433" width="6.875" style="11" bestFit="1" customWidth="1"/>
    <col min="7434" max="7680" width="9" style="11"/>
    <col min="7681" max="7681" width="6" style="11" customWidth="1"/>
    <col min="7682" max="7682" width="16.375" style="11" customWidth="1"/>
    <col min="7683" max="7683" width="7" style="11" customWidth="1"/>
    <col min="7684" max="7684" width="4.625" style="11" customWidth="1"/>
    <col min="7685" max="7685" width="9.125" style="11" customWidth="1"/>
    <col min="7686" max="7686" width="3.75" style="11" customWidth="1"/>
    <col min="7687" max="7687" width="5.875" style="11" customWidth="1"/>
    <col min="7688" max="7688" width="15.375" style="11" customWidth="1"/>
    <col min="7689" max="7689" width="6.875" style="11" bestFit="1" customWidth="1"/>
    <col min="7690" max="7936" width="9" style="11"/>
    <col min="7937" max="7937" width="6" style="11" customWidth="1"/>
    <col min="7938" max="7938" width="16.375" style="11" customWidth="1"/>
    <col min="7939" max="7939" width="7" style="11" customWidth="1"/>
    <col min="7940" max="7940" width="4.625" style="11" customWidth="1"/>
    <col min="7941" max="7941" width="9.125" style="11" customWidth="1"/>
    <col min="7942" max="7942" width="3.75" style="11" customWidth="1"/>
    <col min="7943" max="7943" width="5.875" style="11" customWidth="1"/>
    <col min="7944" max="7944" width="15.375" style="11" customWidth="1"/>
    <col min="7945" max="7945" width="6.875" style="11" bestFit="1" customWidth="1"/>
    <col min="7946" max="8192" width="9" style="11"/>
    <col min="8193" max="8193" width="6" style="11" customWidth="1"/>
    <col min="8194" max="8194" width="16.375" style="11" customWidth="1"/>
    <col min="8195" max="8195" width="7" style="11" customWidth="1"/>
    <col min="8196" max="8196" width="4.625" style="11" customWidth="1"/>
    <col min="8197" max="8197" width="9.125" style="11" customWidth="1"/>
    <col min="8198" max="8198" width="3.75" style="11" customWidth="1"/>
    <col min="8199" max="8199" width="5.875" style="11" customWidth="1"/>
    <col min="8200" max="8200" width="15.375" style="11" customWidth="1"/>
    <col min="8201" max="8201" width="6.875" style="11" bestFit="1" customWidth="1"/>
    <col min="8202" max="8448" width="9" style="11"/>
    <col min="8449" max="8449" width="6" style="11" customWidth="1"/>
    <col min="8450" max="8450" width="16.375" style="11" customWidth="1"/>
    <col min="8451" max="8451" width="7" style="11" customWidth="1"/>
    <col min="8452" max="8452" width="4.625" style="11" customWidth="1"/>
    <col min="8453" max="8453" width="9.125" style="11" customWidth="1"/>
    <col min="8454" max="8454" width="3.75" style="11" customWidth="1"/>
    <col min="8455" max="8455" width="5.875" style="11" customWidth="1"/>
    <col min="8456" max="8456" width="15.375" style="11" customWidth="1"/>
    <col min="8457" max="8457" width="6.875" style="11" bestFit="1" customWidth="1"/>
    <col min="8458" max="8704" width="9" style="11"/>
    <col min="8705" max="8705" width="6" style="11" customWidth="1"/>
    <col min="8706" max="8706" width="16.375" style="11" customWidth="1"/>
    <col min="8707" max="8707" width="7" style="11" customWidth="1"/>
    <col min="8708" max="8708" width="4.625" style="11" customWidth="1"/>
    <col min="8709" max="8709" width="9.125" style="11" customWidth="1"/>
    <col min="8710" max="8710" width="3.75" style="11" customWidth="1"/>
    <col min="8711" max="8711" width="5.875" style="11" customWidth="1"/>
    <col min="8712" max="8712" width="15.375" style="11" customWidth="1"/>
    <col min="8713" max="8713" width="6.875" style="11" bestFit="1" customWidth="1"/>
    <col min="8714" max="8960" width="9" style="11"/>
    <col min="8961" max="8961" width="6" style="11" customWidth="1"/>
    <col min="8962" max="8962" width="16.375" style="11" customWidth="1"/>
    <col min="8963" max="8963" width="7" style="11" customWidth="1"/>
    <col min="8964" max="8964" width="4.625" style="11" customWidth="1"/>
    <col min="8965" max="8965" width="9.125" style="11" customWidth="1"/>
    <col min="8966" max="8966" width="3.75" style="11" customWidth="1"/>
    <col min="8967" max="8967" width="5.875" style="11" customWidth="1"/>
    <col min="8968" max="8968" width="15.375" style="11" customWidth="1"/>
    <col min="8969" max="8969" width="6.875" style="11" bestFit="1" customWidth="1"/>
    <col min="8970" max="9216" width="9" style="11"/>
    <col min="9217" max="9217" width="6" style="11" customWidth="1"/>
    <col min="9218" max="9218" width="16.375" style="11" customWidth="1"/>
    <col min="9219" max="9219" width="7" style="11" customWidth="1"/>
    <col min="9220" max="9220" width="4.625" style="11" customWidth="1"/>
    <col min="9221" max="9221" width="9.125" style="11" customWidth="1"/>
    <col min="9222" max="9222" width="3.75" style="11" customWidth="1"/>
    <col min="9223" max="9223" width="5.875" style="11" customWidth="1"/>
    <col min="9224" max="9224" width="15.375" style="11" customWidth="1"/>
    <col min="9225" max="9225" width="6.875" style="11" bestFit="1" customWidth="1"/>
    <col min="9226" max="9472" width="9" style="11"/>
    <col min="9473" max="9473" width="6" style="11" customWidth="1"/>
    <col min="9474" max="9474" width="16.375" style="11" customWidth="1"/>
    <col min="9475" max="9475" width="7" style="11" customWidth="1"/>
    <col min="9476" max="9476" width="4.625" style="11" customWidth="1"/>
    <col min="9477" max="9477" width="9.125" style="11" customWidth="1"/>
    <col min="9478" max="9478" width="3.75" style="11" customWidth="1"/>
    <col min="9479" max="9479" width="5.875" style="11" customWidth="1"/>
    <col min="9480" max="9480" width="15.375" style="11" customWidth="1"/>
    <col min="9481" max="9481" width="6.875" style="11" bestFit="1" customWidth="1"/>
    <col min="9482" max="9728" width="9" style="11"/>
    <col min="9729" max="9729" width="6" style="11" customWidth="1"/>
    <col min="9730" max="9730" width="16.375" style="11" customWidth="1"/>
    <col min="9731" max="9731" width="7" style="11" customWidth="1"/>
    <col min="9732" max="9732" width="4.625" style="11" customWidth="1"/>
    <col min="9733" max="9733" width="9.125" style="11" customWidth="1"/>
    <col min="9734" max="9734" width="3.75" style="11" customWidth="1"/>
    <col min="9735" max="9735" width="5.875" style="11" customWidth="1"/>
    <col min="9736" max="9736" width="15.375" style="11" customWidth="1"/>
    <col min="9737" max="9737" width="6.875" style="11" bestFit="1" customWidth="1"/>
    <col min="9738" max="9984" width="9" style="11"/>
    <col min="9985" max="9985" width="6" style="11" customWidth="1"/>
    <col min="9986" max="9986" width="16.375" style="11" customWidth="1"/>
    <col min="9987" max="9987" width="7" style="11" customWidth="1"/>
    <col min="9988" max="9988" width="4.625" style="11" customWidth="1"/>
    <col min="9989" max="9989" width="9.125" style="11" customWidth="1"/>
    <col min="9990" max="9990" width="3.75" style="11" customWidth="1"/>
    <col min="9991" max="9991" width="5.875" style="11" customWidth="1"/>
    <col min="9992" max="9992" width="15.375" style="11" customWidth="1"/>
    <col min="9993" max="9993" width="6.875" style="11" bestFit="1" customWidth="1"/>
    <col min="9994" max="10240" width="9" style="11"/>
    <col min="10241" max="10241" width="6" style="11" customWidth="1"/>
    <col min="10242" max="10242" width="16.375" style="11" customWidth="1"/>
    <col min="10243" max="10243" width="7" style="11" customWidth="1"/>
    <col min="10244" max="10244" width="4.625" style="11" customWidth="1"/>
    <col min="10245" max="10245" width="9.125" style="11" customWidth="1"/>
    <col min="10246" max="10246" width="3.75" style="11" customWidth="1"/>
    <col min="10247" max="10247" width="5.875" style="11" customWidth="1"/>
    <col min="10248" max="10248" width="15.375" style="11" customWidth="1"/>
    <col min="10249" max="10249" width="6.875" style="11" bestFit="1" customWidth="1"/>
    <col min="10250" max="10496" width="9" style="11"/>
    <col min="10497" max="10497" width="6" style="11" customWidth="1"/>
    <col min="10498" max="10498" width="16.375" style="11" customWidth="1"/>
    <col min="10499" max="10499" width="7" style="11" customWidth="1"/>
    <col min="10500" max="10500" width="4.625" style="11" customWidth="1"/>
    <col min="10501" max="10501" width="9.125" style="11" customWidth="1"/>
    <col min="10502" max="10502" width="3.75" style="11" customWidth="1"/>
    <col min="10503" max="10503" width="5.875" style="11" customWidth="1"/>
    <col min="10504" max="10504" width="15.375" style="11" customWidth="1"/>
    <col min="10505" max="10505" width="6.875" style="11" bestFit="1" customWidth="1"/>
    <col min="10506" max="10752" width="9" style="11"/>
    <col min="10753" max="10753" width="6" style="11" customWidth="1"/>
    <col min="10754" max="10754" width="16.375" style="11" customWidth="1"/>
    <col min="10755" max="10755" width="7" style="11" customWidth="1"/>
    <col min="10756" max="10756" width="4.625" style="11" customWidth="1"/>
    <col min="10757" max="10757" width="9.125" style="11" customWidth="1"/>
    <col min="10758" max="10758" width="3.75" style="11" customWidth="1"/>
    <col min="10759" max="10759" width="5.875" style="11" customWidth="1"/>
    <col min="10760" max="10760" width="15.375" style="11" customWidth="1"/>
    <col min="10761" max="10761" width="6.875" style="11" bestFit="1" customWidth="1"/>
    <col min="10762" max="11008" width="9" style="11"/>
    <col min="11009" max="11009" width="6" style="11" customWidth="1"/>
    <col min="11010" max="11010" width="16.375" style="11" customWidth="1"/>
    <col min="11011" max="11011" width="7" style="11" customWidth="1"/>
    <col min="11012" max="11012" width="4.625" style="11" customWidth="1"/>
    <col min="11013" max="11013" width="9.125" style="11" customWidth="1"/>
    <col min="11014" max="11014" width="3.75" style="11" customWidth="1"/>
    <col min="11015" max="11015" width="5.875" style="11" customWidth="1"/>
    <col min="11016" max="11016" width="15.375" style="11" customWidth="1"/>
    <col min="11017" max="11017" width="6.875" style="11" bestFit="1" customWidth="1"/>
    <col min="11018" max="11264" width="9" style="11"/>
    <col min="11265" max="11265" width="6" style="11" customWidth="1"/>
    <col min="11266" max="11266" width="16.375" style="11" customWidth="1"/>
    <col min="11267" max="11267" width="7" style="11" customWidth="1"/>
    <col min="11268" max="11268" width="4.625" style="11" customWidth="1"/>
    <col min="11269" max="11269" width="9.125" style="11" customWidth="1"/>
    <col min="11270" max="11270" width="3.75" style="11" customWidth="1"/>
    <col min="11271" max="11271" width="5.875" style="11" customWidth="1"/>
    <col min="11272" max="11272" width="15.375" style="11" customWidth="1"/>
    <col min="11273" max="11273" width="6.875" style="11" bestFit="1" customWidth="1"/>
    <col min="11274" max="11520" width="9" style="11"/>
    <col min="11521" max="11521" width="6" style="11" customWidth="1"/>
    <col min="11522" max="11522" width="16.375" style="11" customWidth="1"/>
    <col min="11523" max="11523" width="7" style="11" customWidth="1"/>
    <col min="11524" max="11524" width="4.625" style="11" customWidth="1"/>
    <col min="11525" max="11525" width="9.125" style="11" customWidth="1"/>
    <col min="11526" max="11526" width="3.75" style="11" customWidth="1"/>
    <col min="11527" max="11527" width="5.875" style="11" customWidth="1"/>
    <col min="11528" max="11528" width="15.375" style="11" customWidth="1"/>
    <col min="11529" max="11529" width="6.875" style="11" bestFit="1" customWidth="1"/>
    <col min="11530" max="11776" width="9" style="11"/>
    <col min="11777" max="11777" width="6" style="11" customWidth="1"/>
    <col min="11778" max="11778" width="16.375" style="11" customWidth="1"/>
    <col min="11779" max="11779" width="7" style="11" customWidth="1"/>
    <col min="11780" max="11780" width="4.625" style="11" customWidth="1"/>
    <col min="11781" max="11781" width="9.125" style="11" customWidth="1"/>
    <col min="11782" max="11782" width="3.75" style="11" customWidth="1"/>
    <col min="11783" max="11783" width="5.875" style="11" customWidth="1"/>
    <col min="11784" max="11784" width="15.375" style="11" customWidth="1"/>
    <col min="11785" max="11785" width="6.875" style="11" bestFit="1" customWidth="1"/>
    <col min="11786" max="12032" width="9" style="11"/>
    <col min="12033" max="12033" width="6" style="11" customWidth="1"/>
    <col min="12034" max="12034" width="16.375" style="11" customWidth="1"/>
    <col min="12035" max="12035" width="7" style="11" customWidth="1"/>
    <col min="12036" max="12036" width="4.625" style="11" customWidth="1"/>
    <col min="12037" max="12037" width="9.125" style="11" customWidth="1"/>
    <col min="12038" max="12038" width="3.75" style="11" customWidth="1"/>
    <col min="12039" max="12039" width="5.875" style="11" customWidth="1"/>
    <col min="12040" max="12040" width="15.375" style="11" customWidth="1"/>
    <col min="12041" max="12041" width="6.875" style="11" bestFit="1" customWidth="1"/>
    <col min="12042" max="12288" width="9" style="11"/>
    <col min="12289" max="12289" width="6" style="11" customWidth="1"/>
    <col min="12290" max="12290" width="16.375" style="11" customWidth="1"/>
    <col min="12291" max="12291" width="7" style="11" customWidth="1"/>
    <col min="12292" max="12292" width="4.625" style="11" customWidth="1"/>
    <col min="12293" max="12293" width="9.125" style="11" customWidth="1"/>
    <col min="12294" max="12294" width="3.75" style="11" customWidth="1"/>
    <col min="12295" max="12295" width="5.875" style="11" customWidth="1"/>
    <col min="12296" max="12296" width="15.375" style="11" customWidth="1"/>
    <col min="12297" max="12297" width="6.875" style="11" bestFit="1" customWidth="1"/>
    <col min="12298" max="12544" width="9" style="11"/>
    <col min="12545" max="12545" width="6" style="11" customWidth="1"/>
    <col min="12546" max="12546" width="16.375" style="11" customWidth="1"/>
    <col min="12547" max="12547" width="7" style="11" customWidth="1"/>
    <col min="12548" max="12548" width="4.625" style="11" customWidth="1"/>
    <col min="12549" max="12549" width="9.125" style="11" customWidth="1"/>
    <col min="12550" max="12550" width="3.75" style="11" customWidth="1"/>
    <col min="12551" max="12551" width="5.875" style="11" customWidth="1"/>
    <col min="12552" max="12552" width="15.375" style="11" customWidth="1"/>
    <col min="12553" max="12553" width="6.875" style="11" bestFit="1" customWidth="1"/>
    <col min="12554" max="12800" width="9" style="11"/>
    <col min="12801" max="12801" width="6" style="11" customWidth="1"/>
    <col min="12802" max="12802" width="16.375" style="11" customWidth="1"/>
    <col min="12803" max="12803" width="7" style="11" customWidth="1"/>
    <col min="12804" max="12804" width="4.625" style="11" customWidth="1"/>
    <col min="12805" max="12805" width="9.125" style="11" customWidth="1"/>
    <col min="12806" max="12806" width="3.75" style="11" customWidth="1"/>
    <col min="12807" max="12807" width="5.875" style="11" customWidth="1"/>
    <col min="12808" max="12808" width="15.375" style="11" customWidth="1"/>
    <col min="12809" max="12809" width="6.875" style="11" bestFit="1" customWidth="1"/>
    <col min="12810" max="13056" width="9" style="11"/>
    <col min="13057" max="13057" width="6" style="11" customWidth="1"/>
    <col min="13058" max="13058" width="16.375" style="11" customWidth="1"/>
    <col min="13059" max="13059" width="7" style="11" customWidth="1"/>
    <col min="13060" max="13060" width="4.625" style="11" customWidth="1"/>
    <col min="13061" max="13061" width="9.125" style="11" customWidth="1"/>
    <col min="13062" max="13062" width="3.75" style="11" customWidth="1"/>
    <col min="13063" max="13063" width="5.875" style="11" customWidth="1"/>
    <col min="13064" max="13064" width="15.375" style="11" customWidth="1"/>
    <col min="13065" max="13065" width="6.875" style="11" bestFit="1" customWidth="1"/>
    <col min="13066" max="13312" width="9" style="11"/>
    <col min="13313" max="13313" width="6" style="11" customWidth="1"/>
    <col min="13314" max="13314" width="16.375" style="11" customWidth="1"/>
    <col min="13315" max="13315" width="7" style="11" customWidth="1"/>
    <col min="13316" max="13316" width="4.625" style="11" customWidth="1"/>
    <col min="13317" max="13317" width="9.125" style="11" customWidth="1"/>
    <col min="13318" max="13318" width="3.75" style="11" customWidth="1"/>
    <col min="13319" max="13319" width="5.875" style="11" customWidth="1"/>
    <col min="13320" max="13320" width="15.375" style="11" customWidth="1"/>
    <col min="13321" max="13321" width="6.875" style="11" bestFit="1" customWidth="1"/>
    <col min="13322" max="13568" width="9" style="11"/>
    <col min="13569" max="13569" width="6" style="11" customWidth="1"/>
    <col min="13570" max="13570" width="16.375" style="11" customWidth="1"/>
    <col min="13571" max="13571" width="7" style="11" customWidth="1"/>
    <col min="13572" max="13572" width="4.625" style="11" customWidth="1"/>
    <col min="13573" max="13573" width="9.125" style="11" customWidth="1"/>
    <col min="13574" max="13574" width="3.75" style="11" customWidth="1"/>
    <col min="13575" max="13575" width="5.875" style="11" customWidth="1"/>
    <col min="13576" max="13576" width="15.375" style="11" customWidth="1"/>
    <col min="13577" max="13577" width="6.875" style="11" bestFit="1" customWidth="1"/>
    <col min="13578" max="13824" width="9" style="11"/>
    <col min="13825" max="13825" width="6" style="11" customWidth="1"/>
    <col min="13826" max="13826" width="16.375" style="11" customWidth="1"/>
    <col min="13827" max="13827" width="7" style="11" customWidth="1"/>
    <col min="13828" max="13828" width="4.625" style="11" customWidth="1"/>
    <col min="13829" max="13829" width="9.125" style="11" customWidth="1"/>
    <col min="13830" max="13830" width="3.75" style="11" customWidth="1"/>
    <col min="13831" max="13831" width="5.875" style="11" customWidth="1"/>
    <col min="13832" max="13832" width="15.375" style="11" customWidth="1"/>
    <col min="13833" max="13833" width="6.875" style="11" bestFit="1" customWidth="1"/>
    <col min="13834" max="14080" width="9" style="11"/>
    <col min="14081" max="14081" width="6" style="11" customWidth="1"/>
    <col min="14082" max="14082" width="16.375" style="11" customWidth="1"/>
    <col min="14083" max="14083" width="7" style="11" customWidth="1"/>
    <col min="14084" max="14084" width="4.625" style="11" customWidth="1"/>
    <col min="14085" max="14085" width="9.125" style="11" customWidth="1"/>
    <col min="14086" max="14086" width="3.75" style="11" customWidth="1"/>
    <col min="14087" max="14087" width="5.875" style="11" customWidth="1"/>
    <col min="14088" max="14088" width="15.375" style="11" customWidth="1"/>
    <col min="14089" max="14089" width="6.875" style="11" bestFit="1" customWidth="1"/>
    <col min="14090" max="14336" width="9" style="11"/>
    <col min="14337" max="14337" width="6" style="11" customWidth="1"/>
    <col min="14338" max="14338" width="16.375" style="11" customWidth="1"/>
    <col min="14339" max="14339" width="7" style="11" customWidth="1"/>
    <col min="14340" max="14340" width="4.625" style="11" customWidth="1"/>
    <col min="14341" max="14341" width="9.125" style="11" customWidth="1"/>
    <col min="14342" max="14342" width="3.75" style="11" customWidth="1"/>
    <col min="14343" max="14343" width="5.875" style="11" customWidth="1"/>
    <col min="14344" max="14344" width="15.375" style="11" customWidth="1"/>
    <col min="14345" max="14345" width="6.875" style="11" bestFit="1" customWidth="1"/>
    <col min="14346" max="14592" width="9" style="11"/>
    <col min="14593" max="14593" width="6" style="11" customWidth="1"/>
    <col min="14594" max="14594" width="16.375" style="11" customWidth="1"/>
    <col min="14595" max="14595" width="7" style="11" customWidth="1"/>
    <col min="14596" max="14596" width="4.625" style="11" customWidth="1"/>
    <col min="14597" max="14597" width="9.125" style="11" customWidth="1"/>
    <col min="14598" max="14598" width="3.75" style="11" customWidth="1"/>
    <col min="14599" max="14599" width="5.875" style="11" customWidth="1"/>
    <col min="14600" max="14600" width="15.375" style="11" customWidth="1"/>
    <col min="14601" max="14601" width="6.875" style="11" bestFit="1" customWidth="1"/>
    <col min="14602" max="14848" width="9" style="11"/>
    <col min="14849" max="14849" width="6" style="11" customWidth="1"/>
    <col min="14850" max="14850" width="16.375" style="11" customWidth="1"/>
    <col min="14851" max="14851" width="7" style="11" customWidth="1"/>
    <col min="14852" max="14852" width="4.625" style="11" customWidth="1"/>
    <col min="14853" max="14853" width="9.125" style="11" customWidth="1"/>
    <col min="14854" max="14854" width="3.75" style="11" customWidth="1"/>
    <col min="14855" max="14855" width="5.875" style="11" customWidth="1"/>
    <col min="14856" max="14856" width="15.375" style="11" customWidth="1"/>
    <col min="14857" max="14857" width="6.875" style="11" bestFit="1" customWidth="1"/>
    <col min="14858" max="15104" width="9" style="11"/>
    <col min="15105" max="15105" width="6" style="11" customWidth="1"/>
    <col min="15106" max="15106" width="16.375" style="11" customWidth="1"/>
    <col min="15107" max="15107" width="7" style="11" customWidth="1"/>
    <col min="15108" max="15108" width="4.625" style="11" customWidth="1"/>
    <col min="15109" max="15109" width="9.125" style="11" customWidth="1"/>
    <col min="15110" max="15110" width="3.75" style="11" customWidth="1"/>
    <col min="15111" max="15111" width="5.875" style="11" customWidth="1"/>
    <col min="15112" max="15112" width="15.375" style="11" customWidth="1"/>
    <col min="15113" max="15113" width="6.875" style="11" bestFit="1" customWidth="1"/>
    <col min="15114" max="15360" width="9" style="11"/>
    <col min="15361" max="15361" width="6" style="11" customWidth="1"/>
    <col min="15362" max="15362" width="16.375" style="11" customWidth="1"/>
    <col min="15363" max="15363" width="7" style="11" customWidth="1"/>
    <col min="15364" max="15364" width="4.625" style="11" customWidth="1"/>
    <col min="15365" max="15365" width="9.125" style="11" customWidth="1"/>
    <col min="15366" max="15366" width="3.75" style="11" customWidth="1"/>
    <col min="15367" max="15367" width="5.875" style="11" customWidth="1"/>
    <col min="15368" max="15368" width="15.375" style="11" customWidth="1"/>
    <col min="15369" max="15369" width="6.875" style="11" bestFit="1" customWidth="1"/>
    <col min="15370" max="15616" width="9" style="11"/>
    <col min="15617" max="15617" width="6" style="11" customWidth="1"/>
    <col min="15618" max="15618" width="16.375" style="11" customWidth="1"/>
    <col min="15619" max="15619" width="7" style="11" customWidth="1"/>
    <col min="15620" max="15620" width="4.625" style="11" customWidth="1"/>
    <col min="15621" max="15621" width="9.125" style="11" customWidth="1"/>
    <col min="15622" max="15622" width="3.75" style="11" customWidth="1"/>
    <col min="15623" max="15623" width="5.875" style="11" customWidth="1"/>
    <col min="15624" max="15624" width="15.375" style="11" customWidth="1"/>
    <col min="15625" max="15625" width="6.875" style="11" bestFit="1" customWidth="1"/>
    <col min="15626" max="15872" width="9" style="11"/>
    <col min="15873" max="15873" width="6" style="11" customWidth="1"/>
    <col min="15874" max="15874" width="16.375" style="11" customWidth="1"/>
    <col min="15875" max="15875" width="7" style="11" customWidth="1"/>
    <col min="15876" max="15876" width="4.625" style="11" customWidth="1"/>
    <col min="15877" max="15877" width="9.125" style="11" customWidth="1"/>
    <col min="15878" max="15878" width="3.75" style="11" customWidth="1"/>
    <col min="15879" max="15879" width="5.875" style="11" customWidth="1"/>
    <col min="15880" max="15880" width="15.375" style="11" customWidth="1"/>
    <col min="15881" max="15881" width="6.875" style="11" bestFit="1" customWidth="1"/>
    <col min="15882" max="16128" width="9" style="11"/>
    <col min="16129" max="16129" width="6" style="11" customWidth="1"/>
    <col min="16130" max="16130" width="16.375" style="11" customWidth="1"/>
    <col min="16131" max="16131" width="7" style="11" customWidth="1"/>
    <col min="16132" max="16132" width="4.625" style="11" customWidth="1"/>
    <col min="16133" max="16133" width="9.125" style="11" customWidth="1"/>
    <col min="16134" max="16134" width="3.75" style="11" customWidth="1"/>
    <col min="16135" max="16135" width="5.875" style="11" customWidth="1"/>
    <col min="16136" max="16136" width="15.375" style="11" customWidth="1"/>
    <col min="16137" max="16137" width="6.875" style="11" bestFit="1" customWidth="1"/>
    <col min="16138" max="16384" width="9" style="11"/>
  </cols>
  <sheetData>
    <row r="1" spans="1:12" ht="17.25">
      <c r="E1" s="55"/>
      <c r="F1" s="56" t="s">
        <v>5</v>
      </c>
      <c r="G1" s="11" t="s">
        <v>43</v>
      </c>
    </row>
    <row r="2" spans="1:12" ht="18" thickBot="1">
      <c r="A2" s="12"/>
      <c r="B2" s="12"/>
      <c r="C2" s="12"/>
      <c r="D2" s="12"/>
      <c r="E2" s="71">
        <f ca="1">TODAY()</f>
        <v>40398</v>
      </c>
      <c r="F2" s="72"/>
      <c r="G2" s="11" t="s">
        <v>40</v>
      </c>
      <c r="H2" s="11" t="s">
        <v>51</v>
      </c>
      <c r="K2" s="11" t="s">
        <v>52</v>
      </c>
    </row>
    <row r="3" spans="1:12" ht="14.25" thickBot="1">
      <c r="B3" s="11" t="s">
        <v>50</v>
      </c>
      <c r="D3" s="73" t="s">
        <v>6</v>
      </c>
      <c r="E3" s="74"/>
      <c r="G3" s="60">
        <v>0</v>
      </c>
      <c r="H3" s="61" t="str">
        <f>IF(G3="","",VLOOKUP(G3,$K$5:$M$11,2,FALSE))</f>
        <v>村上</v>
      </c>
      <c r="J3" s="38"/>
      <c r="K3" s="39" t="s">
        <v>42</v>
      </c>
      <c r="L3" s="40"/>
    </row>
    <row r="4" spans="1:12" s="17" customFormat="1" ht="18" customHeight="1" thickBot="1">
      <c r="A4" s="13"/>
      <c r="B4" s="13"/>
      <c r="C4" s="14" t="s">
        <v>7</v>
      </c>
      <c r="D4" s="15" t="s">
        <v>8</v>
      </c>
      <c r="E4" s="16"/>
      <c r="G4" s="57"/>
      <c r="H4" s="59"/>
      <c r="J4" s="41"/>
      <c r="K4" s="42" t="s">
        <v>40</v>
      </c>
      <c r="L4" s="43" t="s">
        <v>41</v>
      </c>
    </row>
    <row r="5" spans="1:12" ht="14.25" thickTop="1">
      <c r="D5" s="18"/>
      <c r="E5" s="19"/>
      <c r="G5" s="58"/>
      <c r="H5" s="26"/>
      <c r="J5" s="44"/>
      <c r="K5" s="45">
        <v>0</v>
      </c>
      <c r="L5" s="46" t="s">
        <v>38</v>
      </c>
    </row>
    <row r="6" spans="1:12">
      <c r="D6" s="18"/>
      <c r="E6" s="19"/>
      <c r="G6" s="58"/>
      <c r="H6" s="26"/>
      <c r="J6" s="44"/>
      <c r="K6" s="45">
        <v>1</v>
      </c>
      <c r="L6" s="46" t="s">
        <v>39</v>
      </c>
    </row>
    <row r="7" spans="1:12">
      <c r="E7" s="70" t="s">
        <v>53</v>
      </c>
      <c r="H7" s="11" t="str">
        <f t="shared" ref="H7:H9" si="0">IF(G7="","",VLOOKUP(G7,$K$5:$M$11,2,FALSE))</f>
        <v/>
      </c>
      <c r="J7" s="44"/>
      <c r="K7" s="45">
        <v>2</v>
      </c>
      <c r="L7" s="46" t="s">
        <v>44</v>
      </c>
    </row>
    <row r="8" spans="1:12" s="17" customFormat="1" ht="15" thickBot="1">
      <c r="A8" s="20" t="s">
        <v>9</v>
      </c>
      <c r="B8" s="13">
        <f>E21</f>
        <v>98122</v>
      </c>
      <c r="C8" s="13" t="s">
        <v>10</v>
      </c>
      <c r="H8" s="17" t="str">
        <f t="shared" si="0"/>
        <v/>
      </c>
      <c r="J8" s="47"/>
      <c r="K8" s="48">
        <v>3</v>
      </c>
      <c r="L8" s="49" t="s">
        <v>45</v>
      </c>
    </row>
    <row r="9" spans="1:12" ht="14.25" thickTop="1">
      <c r="A9" s="11" t="s">
        <v>11</v>
      </c>
      <c r="B9" s="21"/>
      <c r="C9" s="21"/>
      <c r="H9" s="11" t="str">
        <f t="shared" si="0"/>
        <v/>
      </c>
      <c r="J9" s="44"/>
      <c r="K9" s="45">
        <v>4</v>
      </c>
      <c r="L9" s="46" t="s">
        <v>46</v>
      </c>
    </row>
    <row r="10" spans="1:12" ht="14.25" thickBot="1">
      <c r="A10" s="11" t="s">
        <v>49</v>
      </c>
      <c r="J10" s="50"/>
      <c r="K10" s="51">
        <v>5</v>
      </c>
      <c r="L10" s="52" t="s">
        <v>47</v>
      </c>
    </row>
    <row r="11" spans="1:12">
      <c r="A11" s="67" t="s">
        <v>12</v>
      </c>
      <c r="B11" s="22" t="s">
        <v>13</v>
      </c>
      <c r="C11" s="22" t="s">
        <v>14</v>
      </c>
      <c r="D11" s="22" t="s">
        <v>15</v>
      </c>
      <c r="E11" s="23" t="s">
        <v>16</v>
      </c>
      <c r="G11" s="62" t="s">
        <v>17</v>
      </c>
      <c r="H11" s="63"/>
      <c r="I11" s="64"/>
    </row>
    <row r="12" spans="1:12">
      <c r="A12" s="68">
        <v>1001</v>
      </c>
      <c r="B12" s="25" t="str">
        <f>IF(A12="","",VLOOKUP(A12,$G$13:$I$19,2,FALSE))</f>
        <v>ページ作成基本</v>
      </c>
      <c r="C12" s="26">
        <f>IF(A12="","",VLOOKUP(A12,$G$13:$I$19,3,FALSE))</f>
        <v>30000</v>
      </c>
      <c r="D12" s="69">
        <v>2</v>
      </c>
      <c r="E12" s="28">
        <f>IF(A12="","",C12*D12)</f>
        <v>60000</v>
      </c>
      <c r="G12" s="65" t="s">
        <v>12</v>
      </c>
      <c r="H12" s="29" t="s">
        <v>13</v>
      </c>
      <c r="I12" s="66" t="s">
        <v>14</v>
      </c>
    </row>
    <row r="13" spans="1:12">
      <c r="A13" s="68">
        <v>1002</v>
      </c>
      <c r="B13" s="25" t="str">
        <f t="shared" ref="B13:B18" si="1">IF(A13="","",VLOOKUP(A13,$G$13:$I$19,2,FALSE))</f>
        <v>サブページ</v>
      </c>
      <c r="C13" s="26">
        <f t="shared" ref="C13:C18" si="2">IF(A13="","",VLOOKUP(A13,$G$13:$I$19,3,FALSE))</f>
        <v>10000</v>
      </c>
      <c r="D13" s="69">
        <v>2</v>
      </c>
      <c r="E13" s="28">
        <f t="shared" ref="E13:E18" si="3">IF(A13="","",C13*D13)</f>
        <v>20000</v>
      </c>
      <c r="G13" s="24">
        <v>1001</v>
      </c>
      <c r="H13" s="25" t="s">
        <v>18</v>
      </c>
      <c r="I13" s="28">
        <v>30000</v>
      </c>
    </row>
    <row r="14" spans="1:12">
      <c r="A14" s="68">
        <v>1003</v>
      </c>
      <c r="B14" s="25" t="str">
        <f t="shared" si="1"/>
        <v>写真</v>
      </c>
      <c r="C14" s="26">
        <f t="shared" si="2"/>
        <v>3000</v>
      </c>
      <c r="D14" s="69">
        <v>1</v>
      </c>
      <c r="E14" s="28">
        <f t="shared" si="3"/>
        <v>3000</v>
      </c>
      <c r="G14" s="24">
        <v>1002</v>
      </c>
      <c r="H14" s="25" t="s">
        <v>19</v>
      </c>
      <c r="I14" s="28">
        <v>10000</v>
      </c>
    </row>
    <row r="15" spans="1:12">
      <c r="A15" s="68">
        <v>1004</v>
      </c>
      <c r="B15" s="25" t="str">
        <f>IF(A15="","",VLOOKUP(A15,$G$13:$I$19,2,FALSE))</f>
        <v>年間メンテナンス</v>
      </c>
      <c r="C15" s="26">
        <f t="shared" si="2"/>
        <v>10000</v>
      </c>
      <c r="D15" s="69">
        <v>1</v>
      </c>
      <c r="E15" s="28">
        <f t="shared" si="3"/>
        <v>10000</v>
      </c>
      <c r="G15" s="24">
        <v>1003</v>
      </c>
      <c r="H15" s="25" t="s">
        <v>20</v>
      </c>
      <c r="I15" s="28">
        <v>3000</v>
      </c>
    </row>
    <row r="16" spans="1:12">
      <c r="A16" s="68">
        <v>1007</v>
      </c>
      <c r="B16" s="25" t="str">
        <f t="shared" si="1"/>
        <v>文字変更</v>
      </c>
      <c r="C16" s="26">
        <f t="shared" si="2"/>
        <v>450</v>
      </c>
      <c r="D16" s="69">
        <v>1</v>
      </c>
      <c r="E16" s="28">
        <f t="shared" si="3"/>
        <v>450</v>
      </c>
      <c r="G16" s="24">
        <v>1004</v>
      </c>
      <c r="H16" s="25" t="s">
        <v>21</v>
      </c>
      <c r="I16" s="28">
        <v>10000</v>
      </c>
    </row>
    <row r="17" spans="1:10">
      <c r="A17" s="68"/>
      <c r="B17" s="25" t="str">
        <f t="shared" si="1"/>
        <v/>
      </c>
      <c r="C17" s="26" t="str">
        <f t="shared" si="2"/>
        <v/>
      </c>
      <c r="D17" s="27"/>
      <c r="E17" s="28" t="str">
        <f t="shared" si="3"/>
        <v/>
      </c>
      <c r="G17" s="24">
        <v>1005</v>
      </c>
      <c r="H17" s="25" t="s">
        <v>22</v>
      </c>
      <c r="I17" s="28">
        <v>12500</v>
      </c>
    </row>
    <row r="18" spans="1:10">
      <c r="A18" s="68"/>
      <c r="B18" s="25" t="str">
        <f t="shared" si="1"/>
        <v/>
      </c>
      <c r="C18" s="26" t="str">
        <f t="shared" si="2"/>
        <v/>
      </c>
      <c r="D18" s="27"/>
      <c r="E18" s="28" t="str">
        <f t="shared" si="3"/>
        <v/>
      </c>
      <c r="G18" s="24">
        <v>1006</v>
      </c>
      <c r="H18" s="25" t="s">
        <v>22</v>
      </c>
      <c r="I18" s="28">
        <v>3500</v>
      </c>
    </row>
    <row r="19" spans="1:10">
      <c r="A19" s="75" t="s">
        <v>23</v>
      </c>
      <c r="B19" s="76"/>
      <c r="C19" s="76"/>
      <c r="D19" s="76"/>
      <c r="E19" s="30">
        <f>SUM(E12:E18)</f>
        <v>93450</v>
      </c>
      <c r="G19" s="24">
        <v>1007</v>
      </c>
      <c r="H19" s="25" t="s">
        <v>24</v>
      </c>
      <c r="I19" s="28">
        <v>450</v>
      </c>
      <c r="J19" s="11" t="s">
        <v>25</v>
      </c>
    </row>
    <row r="20" spans="1:10" ht="14.25" thickBot="1">
      <c r="A20" s="75" t="s">
        <v>26</v>
      </c>
      <c r="B20" s="76"/>
      <c r="C20" s="76"/>
      <c r="D20" s="76"/>
      <c r="E20" s="30">
        <f>INT(E19*0.05)</f>
        <v>4672</v>
      </c>
      <c r="G20" s="50"/>
      <c r="H20" s="51"/>
      <c r="I20" s="52"/>
    </row>
    <row r="21" spans="1:10" ht="14.25" thickBot="1">
      <c r="A21" s="77" t="s">
        <v>27</v>
      </c>
      <c r="B21" s="78"/>
      <c r="C21" s="78"/>
      <c r="D21" s="78"/>
      <c r="E21" s="31">
        <f>E19+E20</f>
        <v>98122</v>
      </c>
    </row>
    <row r="22" spans="1:10">
      <c r="A22" s="32"/>
      <c r="B22" s="32"/>
      <c r="C22" s="32"/>
      <c r="D22" s="32"/>
      <c r="E22" s="32"/>
      <c r="F22" s="32"/>
      <c r="G22" s="32"/>
    </row>
    <row r="23" spans="1:10">
      <c r="A23" s="32"/>
      <c r="B23" s="32"/>
      <c r="C23" s="32"/>
      <c r="D23" s="32"/>
      <c r="E23" s="32"/>
      <c r="F23" s="32"/>
      <c r="G23" s="32"/>
    </row>
    <row r="24" spans="1:10">
      <c r="A24" s="11" t="s">
        <v>48</v>
      </c>
    </row>
  </sheetData>
  <mergeCells count="5">
    <mergeCell ref="E2:F2"/>
    <mergeCell ref="D3:E3"/>
    <mergeCell ref="A19:D19"/>
    <mergeCell ref="A20:D20"/>
    <mergeCell ref="A21:D21"/>
  </mergeCells>
  <phoneticPr fontId="1"/>
  <printOptions horizontalCentered="1" verticalCentered="1"/>
  <pageMargins left="0.78740157480314965" right="0.78740157480314965" top="0.59055118110236227" bottom="0.59055118110236227" header="0.51181102362204722" footer="0.51181102362204722"/>
  <pageSetup paperSize="9" scale="88" orientation="portrait" horizontalDpi="360" verticalDpi="36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"/>
  <sheetViews>
    <sheetView showGridLines="0" workbookViewId="0">
      <selection activeCell="C31" sqref="C31"/>
    </sheetView>
  </sheetViews>
  <sheetFormatPr defaultRowHeight="13.5"/>
  <cols>
    <col min="1" max="16384" width="9" style="36"/>
  </cols>
  <sheetData>
    <row r="1" spans="1:4" s="34" customFormat="1">
      <c r="A1" s="33" t="s">
        <v>28</v>
      </c>
      <c r="B1" s="33" t="s">
        <v>29</v>
      </c>
      <c r="C1" s="33" t="s">
        <v>30</v>
      </c>
      <c r="D1" s="33" t="s">
        <v>31</v>
      </c>
    </row>
    <row r="2" spans="1:4">
      <c r="A2" s="35" t="s">
        <v>32</v>
      </c>
      <c r="B2" s="35">
        <v>7</v>
      </c>
      <c r="C2" s="35">
        <v>9</v>
      </c>
      <c r="D2" s="35">
        <v>3</v>
      </c>
    </row>
    <row r="3" spans="1:4">
      <c r="A3" s="35" t="s">
        <v>33</v>
      </c>
      <c r="B3" s="35">
        <v>6</v>
      </c>
      <c r="C3" s="35">
        <v>3</v>
      </c>
      <c r="D3" s="35">
        <v>7</v>
      </c>
    </row>
    <row r="4" spans="1:4">
      <c r="A4" s="35" t="s">
        <v>34</v>
      </c>
      <c r="B4" s="35">
        <v>4</v>
      </c>
      <c r="C4" s="35">
        <v>5</v>
      </c>
      <c r="D4" s="35">
        <v>8</v>
      </c>
    </row>
    <row r="5" spans="1:4">
      <c r="A5" s="35" t="s">
        <v>35</v>
      </c>
      <c r="B5" s="35">
        <v>9</v>
      </c>
      <c r="C5" s="35">
        <v>6</v>
      </c>
      <c r="D5" s="35">
        <v>3</v>
      </c>
    </row>
    <row r="6" spans="1:4">
      <c r="A6" s="35" t="s">
        <v>36</v>
      </c>
      <c r="B6" s="35">
        <v>2</v>
      </c>
      <c r="C6" s="35">
        <v>8</v>
      </c>
      <c r="D6" s="35">
        <v>4</v>
      </c>
    </row>
    <row r="7" spans="1:4">
      <c r="A7" s="35" t="s">
        <v>37</v>
      </c>
      <c r="B7" s="35">
        <v>3</v>
      </c>
      <c r="C7" s="35">
        <v>2</v>
      </c>
      <c r="D7" s="35">
        <v>5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landscape" horizontalDpi="0" verticalDpi="0" r:id="rId1"/>
  <headerFooter alignWithMargins="0">
    <oddFooter>&amp;C&amp;F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B1:F16"/>
  <sheetViews>
    <sheetView workbookViewId="0">
      <selection activeCell="E3" sqref="E3:E16"/>
    </sheetView>
  </sheetViews>
  <sheetFormatPr defaultRowHeight="13.5"/>
  <cols>
    <col min="2" max="2" width="10.75" customWidth="1"/>
    <col min="3" max="3" width="11.875" customWidth="1"/>
    <col min="4" max="4" width="9" style="8"/>
    <col min="5" max="5" width="12.125" style="7" customWidth="1"/>
    <col min="6" max="6" width="14.625" customWidth="1"/>
  </cols>
  <sheetData>
    <row r="1" spans="2:6">
      <c r="E1" s="5"/>
      <c r="F1" s="4">
        <f ca="1">TODAY()</f>
        <v>40398</v>
      </c>
    </row>
    <row r="2" spans="2:6" s="3" customFormat="1">
      <c r="B2" s="2" t="s">
        <v>2</v>
      </c>
      <c r="C2" s="2" t="s">
        <v>0</v>
      </c>
      <c r="D2" s="9" t="s">
        <v>1</v>
      </c>
      <c r="E2" s="6" t="s">
        <v>3</v>
      </c>
    </row>
    <row r="3" spans="2:6">
      <c r="B3" s="1"/>
      <c r="C3" s="1"/>
      <c r="D3" s="10"/>
      <c r="E3" s="37" t="s">
        <v>4</v>
      </c>
    </row>
    <row r="4" spans="2:6">
      <c r="B4" s="1"/>
      <c r="C4" s="1"/>
      <c r="D4" s="10"/>
      <c r="E4" s="37"/>
    </row>
    <row r="5" spans="2:6">
      <c r="B5" s="1"/>
      <c r="C5" s="1"/>
      <c r="D5" s="10"/>
      <c r="E5" s="37"/>
    </row>
    <row r="6" spans="2:6">
      <c r="B6" s="1"/>
      <c r="C6" s="1"/>
      <c r="D6" s="10"/>
      <c r="E6" s="37"/>
    </row>
    <row r="7" spans="2:6">
      <c r="B7" s="1"/>
      <c r="C7" s="1"/>
      <c r="D7" s="10"/>
      <c r="E7" s="37"/>
    </row>
    <row r="8" spans="2:6">
      <c r="B8" s="1"/>
      <c r="C8" s="1"/>
      <c r="D8" s="10"/>
      <c r="E8" s="37"/>
    </row>
    <row r="9" spans="2:6">
      <c r="B9" s="1"/>
      <c r="C9" s="1"/>
      <c r="D9" s="10"/>
      <c r="E9" s="37"/>
    </row>
    <row r="10" spans="2:6">
      <c r="B10" s="1"/>
      <c r="C10" s="1"/>
      <c r="D10" s="10"/>
      <c r="E10" s="37"/>
    </row>
    <row r="11" spans="2:6">
      <c r="B11" s="1"/>
      <c r="C11" s="1"/>
      <c r="D11" s="10"/>
      <c r="E11" s="37"/>
    </row>
    <row r="12" spans="2:6">
      <c r="B12" s="1"/>
      <c r="C12" s="1"/>
      <c r="D12" s="10"/>
      <c r="E12" s="37"/>
    </row>
    <row r="13" spans="2:6">
      <c r="B13" s="1"/>
      <c r="C13" s="1"/>
      <c r="D13" s="10"/>
      <c r="E13" s="37"/>
    </row>
    <row r="14" spans="2:6">
      <c r="B14" s="1"/>
      <c r="C14" s="1"/>
      <c r="D14" s="10"/>
      <c r="E14" s="37"/>
    </row>
    <row r="15" spans="2:6">
      <c r="B15" s="1"/>
      <c r="C15" s="1"/>
      <c r="D15" s="10"/>
      <c r="E15" s="37"/>
    </row>
    <row r="16" spans="2:6">
      <c r="B16" s="1"/>
      <c r="C16" s="1"/>
      <c r="D16" s="10"/>
      <c r="E16" s="37"/>
    </row>
  </sheetData>
  <phoneticPr fontId="1"/>
  <dataValidations count="1">
    <dataValidation type="list" allowBlank="1" showInputMessage="1" showErrorMessage="1" sqref="E6:F6 E3:E5 E7:E16">
      <formula1>"村上,高橋,鈴木"</formula1>
    </dataValidation>
  </dataValidations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管理簿</vt:lpstr>
      <vt:lpstr>Sheet2</vt:lpstr>
      <vt:lpstr>Sheet3</vt:lpstr>
      <vt:lpstr>名簿</vt:lpstr>
      <vt:lpstr>受注報告</vt:lpstr>
      <vt:lpstr>グラフ</vt:lpstr>
      <vt:lpstr>管理簿 (2)</vt:lpstr>
    </vt:vector>
  </TitlesOfParts>
  <Company>km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</dc:creator>
  <cp:lastModifiedBy>km</cp:lastModifiedBy>
  <dcterms:created xsi:type="dcterms:W3CDTF">2009-04-18T12:44:23Z</dcterms:created>
  <dcterms:modified xsi:type="dcterms:W3CDTF">2010-08-07T23:52:04Z</dcterms:modified>
</cp:coreProperties>
</file>